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 yWindow="528" windowWidth="22716" windowHeight="8940"/>
  </bookViews>
  <sheets>
    <sheet name="VERTIKALNA_SIGNALIZACIJA" sheetId="1" r:id="rId1"/>
    <sheet name="VODORAVNA_SIGNALIZACIJA" sheetId="2" r:id="rId2"/>
    <sheet name="rekapitulacija" sheetId="3" r:id="rId3"/>
  </sheets>
  <externalReferences>
    <externalReference r:id="rId4"/>
  </externalReferences>
  <calcPr calcId="145621"/>
</workbook>
</file>

<file path=xl/calcChain.xml><?xml version="1.0" encoding="utf-8"?>
<calcChain xmlns="http://schemas.openxmlformats.org/spreadsheetml/2006/main">
  <c r="I9" i="3" l="1"/>
  <c r="I7" i="3"/>
  <c r="I11" i="3" s="1"/>
  <c r="G113" i="2"/>
  <c r="G111" i="2"/>
  <c r="G110" i="2"/>
  <c r="G109" i="2"/>
  <c r="G106" i="2"/>
  <c r="G104" i="2"/>
  <c r="G103" i="2"/>
  <c r="G102" i="2"/>
  <c r="G99" i="2"/>
  <c r="G97" i="2"/>
  <c r="G96" i="2"/>
  <c r="G95" i="2"/>
  <c r="G94" i="2"/>
  <c r="G93" i="2"/>
  <c r="G90" i="2"/>
  <c r="G89" i="2"/>
  <c r="G88" i="2"/>
  <c r="G87" i="2"/>
  <c r="G86" i="2"/>
  <c r="G85" i="2"/>
  <c r="G80" i="2"/>
  <c r="G79" i="2"/>
  <c r="G78" i="2"/>
  <c r="G75" i="2"/>
  <c r="G73" i="2"/>
  <c r="G71" i="2"/>
  <c r="G70" i="2"/>
  <c r="G69" i="2"/>
  <c r="G68" i="2"/>
  <c r="G65" i="2"/>
  <c r="G64" i="2"/>
  <c r="G63" i="2"/>
  <c r="G62" i="2"/>
  <c r="G61" i="2"/>
  <c r="G60" i="2"/>
  <c r="G57" i="2"/>
  <c r="G55" i="2"/>
  <c r="G53" i="2"/>
  <c r="G51" i="2"/>
  <c r="G49" i="2"/>
  <c r="G48" i="2"/>
  <c r="G47" i="2"/>
  <c r="G46" i="2"/>
  <c r="G45" i="2"/>
  <c r="G44" i="2"/>
  <c r="G43" i="2"/>
  <c r="G42" i="2"/>
  <c r="G41" i="2"/>
  <c r="G40" i="2"/>
  <c r="G39" i="2"/>
  <c r="G38" i="2"/>
  <c r="G35" i="2"/>
  <c r="G34" i="2"/>
  <c r="G33" i="2"/>
  <c r="G32" i="2"/>
  <c r="G31" i="2"/>
  <c r="G30" i="2"/>
  <c r="G27" i="2"/>
  <c r="G26" i="2"/>
  <c r="G23" i="2"/>
  <c r="G22" i="2"/>
  <c r="G19" i="2"/>
  <c r="G18" i="2"/>
  <c r="G17" i="2"/>
  <c r="G14" i="2"/>
  <c r="G11" i="2"/>
  <c r="G10" i="2"/>
  <c r="G9" i="2"/>
  <c r="G136" i="2" s="1"/>
  <c r="G8" i="2"/>
  <c r="M123" i="1"/>
  <c r="M122" i="1"/>
  <c r="M119" i="1"/>
  <c r="M118" i="1"/>
  <c r="M117" i="1"/>
  <c r="M114" i="1"/>
  <c r="M113" i="1"/>
  <c r="M111" i="1"/>
  <c r="M110" i="1"/>
  <c r="M109" i="1"/>
  <c r="M108" i="1"/>
  <c r="M105" i="1"/>
  <c r="M104" i="1"/>
  <c r="M101" i="1"/>
  <c r="M100" i="1"/>
  <c r="M98" i="1"/>
  <c r="M97" i="1"/>
  <c r="M95" i="1"/>
  <c r="M94" i="1"/>
  <c r="M92" i="1"/>
  <c r="M91" i="1"/>
  <c r="M89" i="1"/>
  <c r="M88" i="1"/>
  <c r="M86" i="1"/>
  <c r="M85" i="1"/>
  <c r="M83" i="1"/>
  <c r="M82" i="1"/>
  <c r="M80" i="1"/>
  <c r="M79" i="1"/>
  <c r="M77" i="1"/>
  <c r="M76" i="1"/>
  <c r="M73" i="1"/>
  <c r="M72" i="1"/>
  <c r="M69" i="1"/>
  <c r="M68" i="1"/>
  <c r="M65" i="1"/>
  <c r="M64" i="1"/>
  <c r="M63" i="1"/>
  <c r="M62" i="1"/>
  <c r="M59" i="1"/>
  <c r="M58" i="1"/>
  <c r="M55" i="1"/>
  <c r="M54" i="1"/>
  <c r="M53" i="1"/>
  <c r="M50" i="1"/>
  <c r="M49" i="1"/>
  <c r="M48" i="1"/>
  <c r="M46" i="1"/>
  <c r="M45" i="1"/>
  <c r="M42" i="1"/>
  <c r="M41" i="1"/>
  <c r="M40" i="1"/>
  <c r="M37" i="1"/>
  <c r="M36" i="1"/>
  <c r="M35" i="1"/>
  <c r="M32" i="1"/>
  <c r="M31" i="1"/>
  <c r="M30" i="1"/>
  <c r="M26" i="1"/>
  <c r="M25" i="1"/>
  <c r="M24" i="1"/>
  <c r="M21" i="1"/>
  <c r="M20" i="1"/>
  <c r="M19" i="1"/>
  <c r="M16" i="1"/>
  <c r="M15" i="1"/>
  <c r="M14" i="1"/>
  <c r="M10" i="1"/>
  <c r="M9" i="1"/>
  <c r="M8" i="1"/>
  <c r="M125" i="1" s="1"/>
  <c r="I13" i="3" l="1"/>
  <c r="I15" i="3" s="1"/>
</calcChain>
</file>

<file path=xl/sharedStrings.xml><?xml version="1.0" encoding="utf-8"?>
<sst xmlns="http://schemas.openxmlformats.org/spreadsheetml/2006/main" count="667" uniqueCount="258">
  <si>
    <t xml:space="preserve"> TROŠKOVNIK ZA IZGRADNJU  PROMETNE SIGNALIZACIJE NA PODRUČJU GRADA POREČA - PARENZO </t>
  </si>
  <si>
    <t>Izrada, doprema i ugradnja fco Poreč - Parenzo prometnih znakova i ostale opreme u svemu prema važećem Zakonu o sigurnosti prometa na cestama, odnosno prema važećem Pravilniku o prometnim znakovima, signalizaciji i opremi na cestama (NN 92/2019), prema kojem su navedene dimenzije prometnih znakova u troškovniku.</t>
  </si>
  <si>
    <t>Svi znakovi, table, putokazi izrađuju se od antikorozivnog aluminijskog lima minimalne debljine stijenke s=2,5 mm, na rubovima presavijeni. Pozadina znaka mora biti obojana termostabilnim plastičnim slojem sive boje. Na znakove i ploče aplifciraju se reflektirajuće folije minimalnog garancijskog vijeka od 7 godina (RA1) i 10 godina RA2 i RA3.                                                                                                                                                                                                                                     Stupovi za znakove i ploče moraju obavezno imati utor po cijeloj dužini za sprječavanje rotacije znaka oko stupa i rotaciju oko osi,  izrađeni od okrugle čelične cijevi (tipa čelika S235JR) promjera 60mm, odnosno 90mm, zaštićeni od korozije metodom vrućeg cinčanja i sa ugrađenim PVC čepom na vrhu. Životni vijek cijevi min. 15 godina. Cijevi moraju biti proizvedene prema HRN EN 12899-1, te europskim noramama UNI EN10204 2.2, EN10219 i EN10240 za zaštitu vrućim cinčanjem (Hot dip Galvanizing).</t>
  </si>
  <si>
    <t>I  VERTIKALNA PROMETNA SIGNALIZACIJA</t>
  </si>
  <si>
    <t>R.br.</t>
  </si>
  <si>
    <t>Stavka</t>
  </si>
  <si>
    <t>Jed. mj.</t>
  </si>
  <si>
    <t>1. PR.SIT.</t>
  </si>
  <si>
    <t>2. PR.SIT.</t>
  </si>
  <si>
    <t>3. PR.SIT.</t>
  </si>
  <si>
    <t>4. PR.SIT.</t>
  </si>
  <si>
    <t>Količina</t>
  </si>
  <si>
    <t>Jedinična cijena</t>
  </si>
  <si>
    <t>Ukupno</t>
  </si>
  <si>
    <t>1.</t>
  </si>
  <si>
    <t xml:space="preserve">Znakovi opasnosti </t>
  </si>
  <si>
    <t>1.1.</t>
  </si>
  <si>
    <t>dimenzije 90×90×90</t>
  </si>
  <si>
    <t xml:space="preserve">kom </t>
  </si>
  <si>
    <t>a'</t>
  </si>
  <si>
    <t>1.2.</t>
  </si>
  <si>
    <t>dimenzije 90×90×90, RA2</t>
  </si>
  <si>
    <t>1.3.</t>
  </si>
  <si>
    <t>Montaža prometnog znaka</t>
  </si>
  <si>
    <t xml:space="preserve">2. </t>
  </si>
  <si>
    <t>Znakovi izričitih naredbi:</t>
  </si>
  <si>
    <t>2.1.</t>
  </si>
  <si>
    <t>Znakovi u obliku kruga</t>
  </si>
  <si>
    <t>a) fi 60</t>
  </si>
  <si>
    <t>b) fi 60, RA2</t>
  </si>
  <si>
    <t>c) Montaža prometnog znaka</t>
  </si>
  <si>
    <t>2.2.</t>
  </si>
  <si>
    <t xml:space="preserve">Znak križanje ceste sa cestom s prednošću prolaza (B01) - RA2 </t>
  </si>
  <si>
    <t>a) dimenzije 90×90×90</t>
  </si>
  <si>
    <t>b) dimenzije 120×120×120</t>
  </si>
  <si>
    <t>2.3.</t>
  </si>
  <si>
    <t>Znak obavezno zaustavljanje (B02) -  RA2</t>
  </si>
  <si>
    <t xml:space="preserve">a) dimenzije 60×60; </t>
  </si>
  <si>
    <t>b) dimenzije 90×90</t>
  </si>
  <si>
    <t>3.</t>
  </si>
  <si>
    <t>Znakovi obavijesti :</t>
  </si>
  <si>
    <t>3.1.</t>
  </si>
  <si>
    <t>b) fi 90</t>
  </si>
  <si>
    <t>3.2.</t>
  </si>
  <si>
    <t>Znakovi u obliku kvadrata</t>
  </si>
  <si>
    <t>a) 60×60</t>
  </si>
  <si>
    <t>b) 90×90</t>
  </si>
  <si>
    <t>c Montaža prometnog znaka</t>
  </si>
  <si>
    <t>3.3.</t>
  </si>
  <si>
    <t>Znakovi u obliku kvadrata - RA2</t>
  </si>
  <si>
    <t>3.4.</t>
  </si>
  <si>
    <t>Znakovi u obliku pravokutnika</t>
  </si>
  <si>
    <t>a) 60×90</t>
  </si>
  <si>
    <t>b) Montaža prometnog znaka</t>
  </si>
  <si>
    <t>3.5.</t>
  </si>
  <si>
    <t>a)Dobava, izrada i dostava Pločea za označavanje vrha prometnog otoka na raskrižju. Dimenzije ploče su: 300 x 1000 mm.
Ploča se može izvesti i u obliku valjka.
Ploča mora imati koeficijenta retrorefleksije najmanjeg razreda RA2.
Pločom se mogu označiti i mjesta na cesti na kojima su postavljene »umjetne izbočine« (K35) ili »uzdignute plohe« (K36).</t>
  </si>
  <si>
    <t>kom</t>
  </si>
  <si>
    <t>b)Dobava, izrada, doprema i ugradnja fco Poreč Označavaju mjesto bočnog smanjenja profila ceste.  
Pločama se fizički razdvaja promet suprotnog smjera vožnje, a postavljaju se i na mjestu ugradnje uspornika prometa, umjetnih izbočina ili uzdignutih ploha. Radi zaštite od prevrtanja u ploče moraju biti ugrađena metalna ojačanja. Dimenzije ploča su 300 x 1000 mm.
Kada se ploče K12 i K12-1 postavljaju za označavanje radova na cesti ili bočnih zapreka u nizu, iznad ploča može se postaviti »žuto trepćuće svjetlo za obilježavanje radova na cesti i zapreka« (G17). 
Boja ploča K12 i K12-1 je bijela koeficijenta retrorefleksije najmanjeg razreda RA2, a ploča K12-2 i K12-3 fluorescentno žuto-zelena koeficijenta retrorefleksije najmanjeg razreda RA3.Pločama K12-2 i K12-3 mogu se označiti i mjesta na cesti na kojima su postavljene »umjetne izbočine« (K35) ili »uzdignute plohe« (K36).</t>
  </si>
  <si>
    <t>3.7.</t>
  </si>
  <si>
    <t>Oznaka naselja :</t>
  </si>
  <si>
    <t>a) dimenzije 100×50</t>
  </si>
  <si>
    <t>b) dimenzije 130×70</t>
  </si>
  <si>
    <t>4.</t>
  </si>
  <si>
    <t>Dopunske ploče :</t>
  </si>
  <si>
    <t>a) dimenzije 60×30</t>
  </si>
  <si>
    <t>5.</t>
  </si>
  <si>
    <t>Prometna ogledala:</t>
  </si>
  <si>
    <t xml:space="preserve">c) K28-1 fi 60 </t>
  </si>
  <si>
    <t>d) K28-1 fi 80</t>
  </si>
  <si>
    <t>e) K28 pravokutno dim. 80cm x 60cm</t>
  </si>
  <si>
    <t>f) Montaža prometnog ogledala</t>
  </si>
  <si>
    <t>6.</t>
  </si>
  <si>
    <t>Stupovi</t>
  </si>
  <si>
    <r>
      <t xml:space="preserve">a)Dobava, izrada i dostava stupova </t>
    </r>
    <r>
      <rPr>
        <sz val="11"/>
        <color rgb="FF000000"/>
        <rFont val="Symbol"/>
        <family val="1"/>
        <charset val="2"/>
      </rPr>
      <t>f</t>
    </r>
    <r>
      <rPr>
        <sz val="11"/>
        <color rgb="FF000000"/>
        <rFont val="Times New Roman CE"/>
        <charset val="238"/>
      </rPr>
      <t xml:space="preserve"> 60 mm, sa utorom za sprječavanje rotacije znaka oko stupa.  Izrađen od okrugle čelične cijevi (tipa čelika S235JR) promjera 60mm zaštićen od korozije metodom vrućeg cinčanja sa utorom po cijeloj dužini što ga čini antirotacionim. Životni vijek cijevi min. 15 godina. U cijenu uračunat PVC čep. Cijevi se proizvode prema europskim noramama UNI EN10204 2.2, EN10219 i EN10240 za zaštitu vrućim cinčanjem (Hot dip Galvanizing). Obračun po dužnom metru ugrađenog stupa</t>
    </r>
  </si>
  <si>
    <t>m</t>
  </si>
  <si>
    <t xml:space="preserve">b)Ugradnja stupa uključuje iskop dubine 50 cm sa pravilno zasječenim stranicama i poravnatim dnom dimenzija 50cm x 50cm te njegovo betoniranje.  </t>
  </si>
  <si>
    <t>7.</t>
  </si>
  <si>
    <t>a)</t>
  </si>
  <si>
    <t>Dobava, izrada, doprema tipske jednostrane zaštitne ograde H2 od čeličnih hladno oblikovanih profila prema odobrenju nadzornog inženjera. U jediničnu cijenu je uključena izrada i ugradnja ograde fco Poreč - Parenzo, antikorozivna zaštita ograde koja mora biti u skladu sa stupnjem korozijskog opterećenja okoliša, završni premaz i zalijevanje otvora u koje se postavljaju stupci ograde. Vertikale ograde moraju biti okomite na horizontalnu ravninu u svim smjerovima.  Izvedba, kontrola kakvoće i obračun prema Općim tehničkim uvjetima za radove na cestama, IGH 2001. (OTU), knjiga 4, odredbe 7-00.; 7-01.10. i 7-01.12., knjiga 6, odredbe 9-04.1</t>
  </si>
  <si>
    <t>m'</t>
  </si>
  <si>
    <t>b)</t>
  </si>
  <si>
    <t xml:space="preserve">Ugradnja ugradnja tipske jednostrane zaštitne ograde </t>
  </si>
  <si>
    <t>8.</t>
  </si>
  <si>
    <t xml:space="preserve">Dobava, izrada, doprema fco Poreč LED treptači D200 sa konst. napajanjem na JR (AC-DC)
Sistem se sastoji od 2 LED treptača fi200mm Flashled male potrošnje i velike jakosti svjetla i sustava AC-DC za konstantno napajanje (metalni ormarić, akumulator 18Ah, upravljačka jedinica S600 te regulator punjenja sa foto senzorom za automatsku regulaciju jačine svjetlosnog snopa). Sustav za konstantno napajanje koristi struju iz javne rasvjete. Cijeli sistem radi 24h dnevno ili samo noću. Nije potrebno održavanje.
Sustav u skladu sa europskom normom EN12352 klasa L9M/L9H  
</t>
  </si>
  <si>
    <t>Ugradnja kompleta</t>
  </si>
  <si>
    <t>9.</t>
  </si>
  <si>
    <t>Dobava, izrada, doprema fco Poreč Ploče za označavanje opasnog zavoja K11-1 RA3, dimenzije 50 x 50 cm.</t>
  </si>
  <si>
    <t>Montaža znaka</t>
  </si>
  <si>
    <t>10.</t>
  </si>
  <si>
    <t>Dobava i doprema fco Poreč betonskih čunjeva - polukugla sa postoljem, kao tipa BAROK. Dimenzije: 48 cm x 48 cm x 48 cm. Težina cca 150 kg</t>
  </si>
  <si>
    <t>Komplet ugradnja betonskih čunjeva - polukugla sa postoljem, kao tipa BAROK. Stavka podrazumjeva lijepljenje dijelova betonskih čunjeva posebnim ljepilom za beton, ugradnja sidrišta kroz cijeli čunj te njena montaža i fiksiranje ljepilom na mjesto po odabiru investitora.</t>
  </si>
  <si>
    <t>11.</t>
  </si>
  <si>
    <t>Dobava i doprema fco Poreč betonskih polukugla bez postolja (gornji dio), kao tipa BAROK. Dimenzije: 25 cm x 48 cm x 48 cm. Težina cca 45 kg.</t>
  </si>
  <si>
    <t>Komplet ugradnja betonskih polukugla bez postolja, kao tipa BAROK. Stavka podrazumjeva njenu montažu i fiksiranje ljepilom na mjesto po odabiru investitora.</t>
  </si>
  <si>
    <t>12.</t>
  </si>
  <si>
    <t>Dobava, izrada, doprema fco Poreč Prometnog markera komplet s gumenim postoljem h 30 cm. Ugrađuje se na način da se zaljepi dvokoponentnim ljepilom i pričvesti s 2 odgovarajuća vijka s umecima.</t>
  </si>
  <si>
    <t>Ugradnja Prometnog markera</t>
  </si>
  <si>
    <t>13.</t>
  </si>
  <si>
    <t xml:space="preserve">Dobava i doprema fco Poreč PVC pomićnog stupića kao tipa FLEXPIN H75.
Izrađen od mekane plastike, reflektirajuće oznake u 2.kl. folije marke 3M. Sastoji se od dva dijela, stupića fi80x750mm i baze dimenzija fi210mm međusobno povezanih elastičnim nitima. Stupić je moguće brzo odvojiti od baze jednostavnim okretom u jednu stranu. Težina 2kg.
</t>
  </si>
  <si>
    <t>Ugradnja stupića, elemete za ugradnju uračunati u cijenu.</t>
  </si>
  <si>
    <t>14.</t>
  </si>
  <si>
    <t xml:space="preserve">Dobava i doprema fco Poreč PVC stupić kao tipa FLEXPIN H75 fiksni.
Izrađen od mekane plastike, reflektirajuće oznake u 2.kl. folije marke 3M tipa HI Flexible. Sastoji se od dva dijela, stupića fi80x750mm i baze dimenzija fi210mm. Težina 2kg. 
</t>
  </si>
  <si>
    <t>15.</t>
  </si>
  <si>
    <t xml:space="preserve">Dobava, izrada, doprema fco Poreč Sustava za konstantno napajanje AC/DC 18Ah.
El. Transformator AC-DC 230ac-12/48Vdc smješten u ormariću zaštite IP68 koji se montira na stup. U ormariću su smješteni još akumulator (18Ah) i upravljačka jedinica, tj. regulator napajanja što sve zajedno omogućuje neprekidan rad trošila. Napaja se noću odnosno kad se uključi javna rasvjeta. Sustav radi 24h dnevno i nije potrebno održavanje. Minimalni životni vijek akumulatora 3 godine.
Napomena: dovod električne energije (220Vac) do mjesta postave kao i kabelsku povezivost između oba stupa sa prometnim znakom osigurava naručitelj.
</t>
  </si>
  <si>
    <t>Ugradnja Sustava za konstantno napajanje AC/DC 18Ah.</t>
  </si>
  <si>
    <t>16.</t>
  </si>
  <si>
    <t xml:space="preserve">Dobava, treptača fi200mm kao tipa B201
Jednostrano treptajuće žuto svjetlo promjera 200mm za naglašavanje prometnog znaka. Napajanje 12V, 0,65A s izraženom jakosti svjetlosnog snopa (500cd). Treptač ima PČ prihvat za stup ili se direktno fiksira za ploču putem vijaka. Vanjski način upravljanja. U skladu sa europskom normom EN12352 klase L8H. 
</t>
  </si>
  <si>
    <t>Ugradnja treptača</t>
  </si>
  <si>
    <t>17.</t>
  </si>
  <si>
    <t>Dobava, izvedba i ugradnja taktilnih elemenata za taktilne površine izvan građevine, izrađeni od inoxa tipa AISI C 316.
Taktilni elementi se postavljaju na mjesto po odabiru investitora u gradu Poreču-Parenzo. Stazu čine taktilne crte za vođenje i taktilna polja upozorenja. Taktilna staza izvodi se od pojedinačnih elemenata taktilnih površina - vodilica i čepova. Vodilice i čepovi ugrađuju se u podlogu pojedinačno, izdignuti su od površine maksimalno do 5 mm, a izrađeni su od trajnih materijala inoxa i protuklizne ispune u crvenoj boji. Moraju biti jednakih dimenzija, čep promjera 30mm, vodilica 300x22mm. Na podlogu se pričvršćuju zabušivanjem (sidrenjem) prema uputama proizvođača.  
Obračun po komadu ugrađenih taktilnih elemenata. Stavka uključije sav rad i materijal, sve do potpune funkcionalnosti.</t>
  </si>
  <si>
    <t>taktilni elementi vodilice</t>
  </si>
  <si>
    <t>taktilni elementi čepovi</t>
  </si>
  <si>
    <t>18.</t>
  </si>
  <si>
    <t>Nabavka i isporuka utora za temeljenje stupova za montažu znakova kao tip RETENTION SYSTEM.</t>
  </si>
  <si>
    <t>Nabavka i isporuka utora za temeljenje tip kao RS60 ili jednakovrijedan proizvod. Utor promjera 60 mm, visine 300 mm. Utor u skladu s HRN EN40, HRN EN124 i HRN EN12767</t>
  </si>
  <si>
    <t>Nabavka i isporuka utora za temeljenje tip kao RS60 ili jednakovrijedan proizvod. Utor promjera 60 mm, visine 600 mm. Utor u skladu s HRN EN40, HRN EN124 i HRN EN12767</t>
  </si>
  <si>
    <t>e)</t>
  </si>
  <si>
    <t>Ugradnja utora za temeljenje stupove suklatno uputstvu proizvođača/dobavljača</t>
  </si>
  <si>
    <t>19.</t>
  </si>
  <si>
    <t>Izrada protuklizne podloge na arhitektonskim barjerama. Stavka se sastoji od pripreme podloge, ćišćenje, šabloniranje i zaštita. Prajmeriranje, nanos i stvrdnjavanje protuklizne smjese boje  po odabiru investitora.</t>
  </si>
  <si>
    <t>m2</t>
  </si>
  <si>
    <t>20.</t>
  </si>
  <si>
    <t xml:space="preserve">Dobava, doprema fco Poreč, Gumeni rubnjak „CURBFIX“ h- 60 cm. 
Gumena baza crne boje sa 2 umetka žute ref. Trake. Na bazi je fiksiran gumeni cilindrični tulac crvene boje sa umecima bijele ref. Folije u 2. Klasi refleksije. Dimenzija postolja je h-5 cm l-90 cm i š- 29 cm. Stupić dimenzije h-65 cm fi 7,5 cm. Masa elemenata 13,5 kg. Vezni elementi uključeni u cijenu. 
</t>
  </si>
  <si>
    <t>a</t>
  </si>
  <si>
    <t>Ugradnja Gumeni rubnjak „CURBFIX“, elemente za ugradnju uračunati u cijenu</t>
  </si>
  <si>
    <t>21.</t>
  </si>
  <si>
    <t>Nabava i isporuka FeZn elementa za suhu ugradnju stupa fi60mm za prometne znakove</t>
  </si>
  <si>
    <t>FeZn element tipa TSKS003 za fiksiranje stupa za asfaltnu podlogu. U stavku uključeno postavljanje putem 3 specijalna klina, te fiksiranje stupa na element.</t>
  </si>
  <si>
    <t>FeZn element tipa TSKS001 za fiksiranje stupa na bankinu ili zemljanu podlogu. U stavku uključeno postavljanje putem 3 specijalne cijevi dužine 75cm, te fiksiranje stupa na element.</t>
  </si>
  <si>
    <t>c)</t>
  </si>
  <si>
    <t>Nabava i isporuka FeZn pokrova/rozeta za element TSKS. U stavku uključena postava na stup.</t>
  </si>
  <si>
    <t>22.</t>
  </si>
  <si>
    <t>Nabava i isporuka elemenata za izradu montažnih raskrižja kružnog oblika</t>
  </si>
  <si>
    <t>Dobava i doprema elementa tipa MP za izradu središnjeg kruga kod raskrižja kružnog oblika, žute ili crne boje sa gazivim ravnim dijelom u zelenoj boji izrađenog od recikliranog PVC-a i gume. Osnovne dimenzije elementa d985mm x v305mm x vanjska širina od 450 do 490mm x unutarnja širina od 260 do 290mm. Proizvod mora biti ekološki prihvatljiv sa najmanje 98% sadržaja od recikliranog materijala i u skladu sa HRN EN 14021.</t>
  </si>
  <si>
    <t>Montaža elementa tipa MP - prihvati uračunati</t>
  </si>
  <si>
    <t>I</t>
  </si>
  <si>
    <t>UKUPNO VERTIKALNA SIGNALIZACIJA :</t>
  </si>
  <si>
    <t>II  VODORAVNA PROMETNA SIGNALIZACIJA</t>
  </si>
  <si>
    <t>Red br.</t>
  </si>
  <si>
    <t>VRSTA OZNAKE</t>
  </si>
  <si>
    <t>Jedinica mjere</t>
  </si>
  <si>
    <t>Jedinična cijena (kn)</t>
  </si>
  <si>
    <t>Ukupna cijena (kn)</t>
  </si>
  <si>
    <t>BOJA</t>
  </si>
  <si>
    <t xml:space="preserve">Bijela crta  </t>
  </si>
  <si>
    <t>puna (H01) širine 12 cm</t>
  </si>
  <si>
    <t>isprekidana (bruto) (H02) širine 12 cm</t>
  </si>
  <si>
    <t>puna (H01) širine 15 cm</t>
  </si>
  <si>
    <t>d)</t>
  </si>
  <si>
    <t>isprekidana (bruto) (H02) širine 15 cm</t>
  </si>
  <si>
    <t>2.</t>
  </si>
  <si>
    <t xml:space="preserve">Pješački prijelazi </t>
  </si>
  <si>
    <t>bijela polja (H19)</t>
  </si>
  <si>
    <r>
      <t>m</t>
    </r>
    <r>
      <rPr>
        <vertAlign val="superscript"/>
        <sz val="11"/>
        <color rgb="FF000000"/>
        <rFont val="Times New Roman"/>
        <family val="1"/>
        <charset val="238"/>
      </rPr>
      <t>2</t>
    </r>
  </si>
  <si>
    <t>Izrada polja za usmjeravanje prometa (bruto) - H28 - H35</t>
  </si>
  <si>
    <t xml:space="preserve">bijela polja </t>
  </si>
  <si>
    <t>žuta polja</t>
  </si>
  <si>
    <t>crvena polja</t>
  </si>
  <si>
    <t xml:space="preserve">Farbanje rubnjaka </t>
  </si>
  <si>
    <t>Segmenti crvene boje</t>
  </si>
  <si>
    <t>Segmenti bijele boje</t>
  </si>
  <si>
    <t xml:space="preserve">STOP crta zaustavljanja </t>
  </si>
  <si>
    <t>puna (H12)</t>
  </si>
  <si>
    <t>isprekidana (bruto) (H13)</t>
  </si>
  <si>
    <t xml:space="preserve">Izrada natpisa </t>
  </si>
  <si>
    <t>"STOP" (H39) (bijela)</t>
  </si>
  <si>
    <t>"TAXI" (H42) (žuta)</t>
  </si>
  <si>
    <t>"BUS" (H40) (žuta)</t>
  </si>
  <si>
    <t>"ŠKOLA" (H43) (bijela)</t>
  </si>
  <si>
    <t xml:space="preserve">"X" </t>
  </si>
  <si>
    <t>f)</t>
  </si>
  <si>
    <r>
      <t>"</t>
    </r>
    <r>
      <rPr>
        <u/>
        <sz val="11"/>
        <color rgb="FF000000"/>
        <rFont val="Times New Roman"/>
        <family val="1"/>
        <charset val="238"/>
      </rPr>
      <t>P</t>
    </r>
    <r>
      <rPr>
        <sz val="11"/>
        <color rgb="FF000000"/>
        <rFont val="Times New Roman"/>
        <family val="1"/>
        <charset val="238"/>
      </rPr>
      <t>" (prekriženo)</t>
    </r>
  </si>
  <si>
    <t xml:space="preserve">Izrada oznaka </t>
  </si>
  <si>
    <t>"invalid" (H48) (žuta)</t>
  </si>
  <si>
    <t>"bicikla" (H49) (bijela)</t>
  </si>
  <si>
    <t>"bicikla" (H49) (žuta)</t>
  </si>
  <si>
    <t>"pješaci"  (bijela)</t>
  </si>
  <si>
    <t>"djeca na cesti" (bijela)</t>
  </si>
  <si>
    <t>"pješačka zona" (bijela, plava)</t>
  </si>
  <si>
    <t>"Ograničenje brzine" (H45) dimenzije 2,6 x 4,00 m</t>
  </si>
  <si>
    <t>g)</t>
  </si>
  <si>
    <t>"Djeca na cesti"" (H46) dimenzije 2,6 x 5,00 m</t>
  </si>
  <si>
    <t>h)</t>
  </si>
  <si>
    <t>"Zona smirenog prometa" (H47) dimenzije 2,6 x 5,00 m</t>
  </si>
  <si>
    <t>i)</t>
  </si>
  <si>
    <t>"Ograničenje brzine" (H45) dimenzije 1,5 x 2,00 m</t>
  </si>
  <si>
    <t>j)</t>
  </si>
  <si>
    <t>"Djeca na cesti"" (H46) dimenzije 1,5 x 2,50 m</t>
  </si>
  <si>
    <t>k)</t>
  </si>
  <si>
    <t>"Zona smirenog prometa" (H47) dimenzije 1,5 x 2,50 m</t>
  </si>
  <si>
    <t>Izrada oznake "trokut upozorenja" dimenzije  1,50m x 2,00m (H51)</t>
  </si>
  <si>
    <t>Farbanje betonskih gljiva bijelom bojom</t>
  </si>
  <si>
    <t xml:space="preserve">Izrada kratkih oznaka parkirališta po mjestu u bijeloj boji, dimenzija 1,00 m x 1,00 m </t>
  </si>
  <si>
    <t>Obilježavanje autobusnog stajališta komplet (linije, oznake i natpis) (H54)</t>
  </si>
  <si>
    <t xml:space="preserve">Parkirališta po mjestu </t>
  </si>
  <si>
    <t>Bijela boja (H63)</t>
  </si>
  <si>
    <t>Plava boja</t>
  </si>
  <si>
    <t>Za invalide komplet (linije, otok i oznaka) žuta boja (H59a)</t>
  </si>
  <si>
    <t>Za motore (bijela boja)</t>
  </si>
  <si>
    <t>Za dostavu komplet (linije i oznaka) žuta boja</t>
  </si>
  <si>
    <t>Za taksi komplet (linije i natpis) žuta boja</t>
  </si>
  <si>
    <t>Strelice:</t>
  </si>
  <si>
    <t>jednosmjerne (H21a, H21b, H21c,H24, H25)</t>
  </si>
  <si>
    <t>dvosmjerne (H22a, H22b, H23a, H23b)</t>
  </si>
  <si>
    <t>trosmjernice (H22c)</t>
  </si>
  <si>
    <t>strelice sužavanja (H26)</t>
  </si>
  <si>
    <t xml:space="preserve">Natpis po slovu </t>
  </si>
  <si>
    <t>Zaustavni trokuti manji, dimenzija cca. 50cm x 50cm (boja) (H14)</t>
  </si>
  <si>
    <t>Linije igrališta (dimenzije igrališta standardne)</t>
  </si>
  <si>
    <t>malonogometno/ rukometno igralište - boja bijela, dim. cca. 40 x 20m, debljina crte 5 cm, komplet</t>
  </si>
  <si>
    <t>košarkaško igralište, boja žuta, dim. cca. 28 x 14m, debljina crte 5 cm, komplet</t>
  </si>
  <si>
    <t>polovica košarkaškog igrališta, boja bijela, dim. cca. 14 x 14m, debljina crte 5 cm, komplet</t>
  </si>
  <si>
    <t>PLASTIKA</t>
  </si>
  <si>
    <t>Izrada oznaka (plastika)</t>
  </si>
  <si>
    <t>Izrada bijele linije širine 12 cm (termoplastika)</t>
  </si>
  <si>
    <t xml:space="preserve">puna </t>
  </si>
  <si>
    <t>isprekidana (neto)</t>
  </si>
  <si>
    <t>vibrirajuća razdjelna linija za zvučno upozorenje (barette sistenm)</t>
  </si>
  <si>
    <t>puna - SPREJ termoplastika</t>
  </si>
  <si>
    <t>isprekidana (neto) - SPREJ termoplastika</t>
  </si>
  <si>
    <t>Pješački prijelazi (hladna plastika/ neto)</t>
  </si>
  <si>
    <t>STOP crta zaustavljanja (hladna plastika)</t>
  </si>
  <si>
    <t>Linija (neto)</t>
  </si>
  <si>
    <t>Trokut</t>
  </si>
  <si>
    <t>Zaustavni trokuti manji, dimenzija cca. 50cm x 50cm</t>
  </si>
  <si>
    <t>Zvučne, vibrirajuće trake za usporavanje prometa (2 sloja: donji sloj širine 20 cm, debljine cca. 5 mm. Gornji sloj je linija širine 12 cm i debljine cca. 4 mm)</t>
  </si>
  <si>
    <t>23.</t>
  </si>
  <si>
    <t>Izrada polja površine visokog trenja za smirivanje prometa (hladna plastika/ neto)</t>
  </si>
  <si>
    <t>za brzine do 30,00 km/h</t>
  </si>
  <si>
    <t>za brzine do 50,00 km/h</t>
  </si>
  <si>
    <t>za brzine do 70,00 km/h</t>
  </si>
  <si>
    <t>30.</t>
  </si>
  <si>
    <t>Označavanje biciklističkih staza (trokomponentna hladna plastika)</t>
  </si>
  <si>
    <t>Napomena (obavezno popuniti):</t>
  </si>
  <si>
    <t>1)</t>
  </si>
  <si>
    <t>Boja kojom će se izvoditi radovi (naziv)</t>
  </si>
  <si>
    <t>Garantni rok, minimalno 6 (šest) mjeseci</t>
  </si>
  <si>
    <t>BIJELA</t>
  </si>
  <si>
    <t>ŽUTA</t>
  </si>
  <si>
    <t>CRVENA</t>
  </si>
  <si>
    <t>2)</t>
  </si>
  <si>
    <t>Termoplastika kojom će se izvoditi radovi naziv)</t>
  </si>
  <si>
    <t>Garantni rok, minimalno 4 (četiri) godine</t>
  </si>
  <si>
    <t>KALUP</t>
  </si>
  <si>
    <t>SPREJ</t>
  </si>
  <si>
    <t>Hladna plastika kojom će se izvoditi radovi (naziv)</t>
  </si>
  <si>
    <t xml:space="preserve">        </t>
  </si>
  <si>
    <t>II</t>
  </si>
  <si>
    <t xml:space="preserve">UKUPNO VODORAVNA SIGNALIZACIJA: </t>
  </si>
  <si>
    <t>SVEUKUPNA REKAPITULACIJA</t>
  </si>
  <si>
    <t>VERTIKALNA PROMETNA SIGNALIZACIJA:</t>
  </si>
  <si>
    <t>VODORAVNA PROMETNA SIGNALIZACIJA:</t>
  </si>
  <si>
    <t>I+II</t>
  </si>
  <si>
    <t>UKUPNO PROMETNA SIGNALIZACIJA:</t>
  </si>
  <si>
    <t>PDV (25%):</t>
  </si>
  <si>
    <t xml:space="preserve">SVEUKUPNO: </t>
  </si>
  <si>
    <t>PONUDITELJ:</t>
  </si>
  <si>
    <t xml:space="preserve">                                            NARUČITELJ:</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</si>
</sst>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 &quot;#,##0.00&quot;    &quot;;&quot;-&quot;#,##0.00&quot;    &quot;;&quot; -&quot;00&quot;    &quot;;&quot; &quot;@&quot; &quot;"/>
    <numFmt numFmtId="165" formatCode="#,##0.00&quot; &quot;[$kn-41A]"/>
    <numFmt numFmtId="166" formatCode="&quot; &quot;#,##0&quot;    &quot;;&quot;-&quot;#,##0&quot;    &quot;;&quot; -&quot;00&quot;    &quot;;&quot; &quot;@&quot; &quot;"/>
    <numFmt numFmtId="167" formatCode="&quot; &quot;#,##0.00&quot;    &quot;;&quot;-&quot;#,##0.00&quot;    &quot;;&quot; -&quot;00.00&quot;    &quot;;&quot; &quot;@&quot; &quot;"/>
  </numFmts>
  <fonts count="27" x14ac:knownFonts="1">
    <font>
      <sz val="11"/>
      <color rgb="FF000000"/>
      <name val="Calibri"/>
      <family val="2"/>
      <charset val="238"/>
    </font>
    <font>
      <sz val="11"/>
      <color rgb="FF000000"/>
      <name val="Calibri"/>
      <family val="2"/>
      <charset val="238"/>
    </font>
    <font>
      <b/>
      <i/>
      <sz val="12"/>
      <color rgb="FF000000"/>
      <name val="Times New Roman"/>
      <family val="1"/>
      <charset val="238"/>
    </font>
    <font>
      <b/>
      <sz val="11"/>
      <color rgb="FF000000"/>
      <name val="Times New Roman CE"/>
      <family val="1"/>
      <charset val="238"/>
    </font>
    <font>
      <i/>
      <u/>
      <sz val="12"/>
      <color rgb="FF000000"/>
      <name val="Times New Roman"/>
      <family val="1"/>
      <charset val="238"/>
    </font>
    <font>
      <b/>
      <sz val="11"/>
      <color rgb="FF000000"/>
      <name val="Times New Roman CE"/>
      <charset val="238"/>
    </font>
    <font>
      <sz val="11"/>
      <color rgb="FF000000"/>
      <name val="Times New Roman CE"/>
      <family val="1"/>
      <charset val="238"/>
    </font>
    <font>
      <sz val="11"/>
      <color rgb="FFFFFFFF"/>
      <name val="Times New Roman CE"/>
      <family val="1"/>
      <charset val="238"/>
    </font>
    <font>
      <sz val="11"/>
      <color rgb="FF000000"/>
      <name val="Times New Roman CE"/>
      <charset val="238"/>
    </font>
    <font>
      <b/>
      <sz val="11"/>
      <color rgb="FFFFFFFF"/>
      <name val="Times New Roman CE"/>
      <family val="1"/>
      <charset val="238"/>
    </font>
    <font>
      <sz val="11"/>
      <color rgb="FF000000"/>
      <name val="Symbol"/>
      <family val="1"/>
      <charset val="2"/>
    </font>
    <font>
      <sz val="10"/>
      <color rgb="FF000000"/>
      <name val="Times New Roman CE"/>
      <family val="1"/>
      <charset val="238"/>
    </font>
    <font>
      <sz val="11"/>
      <color rgb="FF000000"/>
      <name val="Times New Roman"/>
      <family val="1"/>
      <charset val="238"/>
    </font>
    <font>
      <sz val="10"/>
      <color rgb="FF000000"/>
      <name val="Times New Roman"/>
      <family val="1"/>
      <charset val="238"/>
    </font>
    <font>
      <b/>
      <sz val="12"/>
      <color rgb="FF000000"/>
      <name val="Times New Roman CE"/>
      <family val="1"/>
      <charset val="238"/>
    </font>
    <font>
      <b/>
      <sz val="12"/>
      <color rgb="FFFFFFFF"/>
      <name val="Times New Roman CE"/>
      <family val="1"/>
      <charset val="238"/>
    </font>
    <font>
      <b/>
      <sz val="10"/>
      <color rgb="FF000000"/>
      <name val="Times New Roman CE"/>
      <family val="1"/>
      <charset val="238"/>
    </font>
    <font>
      <i/>
      <u/>
      <sz val="12"/>
      <color rgb="FF000000"/>
      <name val="Calibri"/>
      <family val="2"/>
      <charset val="238"/>
    </font>
    <font>
      <b/>
      <sz val="11"/>
      <color rgb="FF000000"/>
      <name val="Times New Roman"/>
      <family val="1"/>
      <charset val="238"/>
    </font>
    <font>
      <sz val="11"/>
      <color rgb="FFFFFFFF"/>
      <name val="Times New Roman"/>
      <family val="1"/>
      <charset val="238"/>
    </font>
    <font>
      <vertAlign val="superscript"/>
      <sz val="11"/>
      <color rgb="FF000000"/>
      <name val="Times New Roman"/>
      <family val="1"/>
      <charset val="238"/>
    </font>
    <font>
      <u/>
      <sz val="11"/>
      <color rgb="FF000000"/>
      <name val="Times New Roman"/>
      <family val="1"/>
      <charset val="238"/>
    </font>
    <font>
      <sz val="11"/>
      <color rgb="FFFFFFFF"/>
      <name val="Calibri"/>
      <family val="2"/>
      <charset val="238"/>
    </font>
    <font>
      <b/>
      <sz val="11"/>
      <color rgb="FFFFFFFF"/>
      <name val="Times New Roman"/>
      <family val="1"/>
      <charset val="238"/>
    </font>
    <font>
      <sz val="10"/>
      <color rgb="FF000000"/>
      <name val="Arial"/>
      <family val="2"/>
      <charset val="238"/>
    </font>
    <font>
      <b/>
      <i/>
      <u/>
      <sz val="12"/>
      <color rgb="FF000000"/>
      <name val="Times New Roman"/>
      <family val="1"/>
      <charset val="238"/>
    </font>
    <font>
      <sz val="10"/>
      <color rgb="FFFFFFFF"/>
      <name val="Times New Roman"/>
      <family val="1"/>
      <charset val="238"/>
    </font>
  </fonts>
  <fills count="3">
    <fill>
      <patternFill patternType="none"/>
    </fill>
    <fill>
      <patternFill patternType="gray125"/>
    </fill>
    <fill>
      <patternFill patternType="solid">
        <fgColor rgb="FFFFFFFF"/>
        <bgColor rgb="FFFFFFFF"/>
      </patternFill>
    </fill>
  </fills>
  <borders count="10">
    <border>
      <left/>
      <right/>
      <top/>
      <bottom/>
      <diagonal/>
    </border>
    <border>
      <left/>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4">
    <xf numFmtId="0" fontId="0" fillId="0" borderId="0"/>
    <xf numFmtId="164" fontId="1" fillId="0" borderId="0" applyFont="0" applyFill="0" applyBorder="0" applyAlignment="0" applyProtection="0"/>
    <xf numFmtId="0" fontId="1" fillId="0" borderId="0" applyNumberFormat="0" applyFont="0" applyBorder="0" applyProtection="0"/>
    <xf numFmtId="164" fontId="1" fillId="0" borderId="0" applyFont="0" applyFill="0" applyBorder="0" applyAlignment="0" applyProtection="0"/>
  </cellStyleXfs>
  <cellXfs count="202">
    <xf numFmtId="0" fontId="0" fillId="0" borderId="0" xfId="0"/>
    <xf numFmtId="0" fontId="3" fillId="0" borderId="0" xfId="0" applyFont="1"/>
    <xf numFmtId="0" fontId="0" fillId="0" borderId="0" xfId="0" applyAlignment="1"/>
    <xf numFmtId="0" fontId="0" fillId="0" borderId="0" xfId="0" applyAlignment="1">
      <alignment horizontal="left" vertical="top"/>
    </xf>
    <xf numFmtId="0" fontId="3" fillId="0" borderId="0" xfId="0" applyFont="1" applyAlignment="1">
      <alignment horizontal="justify" vertical="top" wrapText="1"/>
    </xf>
    <xf numFmtId="0" fontId="3" fillId="0" borderId="0" xfId="0" applyFont="1" applyAlignment="1">
      <alignment horizontal="justify" vertical="top"/>
    </xf>
    <xf numFmtId="0" fontId="3" fillId="0" borderId="0" xfId="0" applyFont="1" applyAlignment="1">
      <alignment horizontal="left" vertical="top"/>
    </xf>
    <xf numFmtId="0" fontId="3" fillId="0" borderId="0" xfId="0" applyFont="1" applyAlignment="1">
      <alignment horizontal="center" vertical="center" wrapText="1"/>
    </xf>
    <xf numFmtId="4" fontId="5" fillId="0" borderId="0" xfId="0" applyNumberFormat="1" applyFont="1" applyAlignment="1">
      <alignment horizontal="center" vertical="center" wrapText="1"/>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wrapText="1"/>
    </xf>
    <xf numFmtId="0" fontId="5" fillId="0" borderId="0" xfId="0" applyFont="1"/>
    <xf numFmtId="0" fontId="5" fillId="0" borderId="0" xfId="0" applyFont="1" applyAlignment="1">
      <alignment horizontal="center"/>
    </xf>
    <xf numFmtId="0" fontId="3" fillId="0" borderId="0" xfId="0" applyFont="1" applyAlignment="1">
      <alignment horizontal="center"/>
    </xf>
    <xf numFmtId="4" fontId="5" fillId="0" borderId="0" xfId="0" applyNumberFormat="1" applyFont="1" applyAlignment="1">
      <alignment horizontal="right"/>
    </xf>
    <xf numFmtId="0" fontId="3"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wrapText="1"/>
    </xf>
    <xf numFmtId="0" fontId="6" fillId="0" borderId="0" xfId="0" applyFont="1"/>
    <xf numFmtId="0" fontId="6" fillId="0" borderId="0" xfId="0" applyFont="1" applyAlignment="1">
      <alignment horizontal="center"/>
    </xf>
    <xf numFmtId="2" fontId="6" fillId="0" borderId="0" xfId="0" applyNumberFormat="1" applyFont="1" applyAlignment="1">
      <alignment horizontal="center"/>
    </xf>
    <xf numFmtId="4" fontId="6" fillId="0" borderId="0" xfId="2" applyNumberFormat="1" applyFont="1" applyFill="1" applyAlignment="1">
      <alignment horizontal="right"/>
    </xf>
    <xf numFmtId="164" fontId="7" fillId="0" borderId="0" xfId="2" applyNumberFormat="1" applyFont="1" applyFill="1" applyAlignment="1"/>
    <xf numFmtId="0" fontId="6" fillId="0" borderId="0" xfId="0" applyFont="1" applyAlignment="1">
      <alignment horizontal="left" vertical="top"/>
    </xf>
    <xf numFmtId="0" fontId="8" fillId="0" borderId="0" xfId="0" applyFont="1" applyAlignment="1">
      <alignment wrapText="1"/>
    </xf>
    <xf numFmtId="4" fontId="6" fillId="0" borderId="0" xfId="0" applyNumberFormat="1" applyFont="1" applyAlignment="1">
      <alignment horizontal="right"/>
    </xf>
    <xf numFmtId="2" fontId="5" fillId="0" borderId="0" xfId="0" applyNumberFormat="1" applyFont="1" applyAlignment="1">
      <alignment horizontal="center"/>
    </xf>
    <xf numFmtId="2" fontId="5" fillId="0" borderId="0" xfId="1" applyNumberFormat="1" applyFont="1" applyAlignment="1">
      <alignment horizontal="center"/>
    </xf>
    <xf numFmtId="2" fontId="3" fillId="0" borderId="0" xfId="1" applyNumberFormat="1" applyFont="1" applyAlignment="1">
      <alignment horizontal="center"/>
    </xf>
    <xf numFmtId="4" fontId="3" fillId="0" borderId="0" xfId="3" applyNumberFormat="1" applyFont="1" applyAlignment="1">
      <alignment horizontal="right"/>
    </xf>
    <xf numFmtId="0" fontId="3" fillId="0" borderId="0" xfId="0" applyFont="1" applyAlignment="1">
      <alignment vertical="center"/>
    </xf>
    <xf numFmtId="0" fontId="6" fillId="0" borderId="0" xfId="0" applyFont="1" applyAlignment="1">
      <alignment vertical="center" wrapText="1"/>
    </xf>
    <xf numFmtId="0" fontId="6" fillId="0" borderId="0" xfId="0" applyFont="1" applyAlignment="1">
      <alignment vertical="center"/>
    </xf>
    <xf numFmtId="2" fontId="6" fillId="0" borderId="0" xfId="0" applyNumberFormat="1" applyFont="1" applyAlignment="1">
      <alignment horizontal="center" vertical="center"/>
    </xf>
    <xf numFmtId="2" fontId="6" fillId="0" borderId="0" xfId="1" applyNumberFormat="1" applyFont="1" applyAlignment="1">
      <alignment horizontal="center" vertical="center"/>
    </xf>
    <xf numFmtId="0" fontId="6" fillId="0" borderId="0" xfId="0" applyFont="1" applyAlignment="1">
      <alignment horizontal="center" vertical="center"/>
    </xf>
    <xf numFmtId="4" fontId="6" fillId="0" borderId="0" xfId="3" applyNumberFormat="1" applyFont="1" applyAlignment="1">
      <alignment horizontal="right" vertical="center"/>
    </xf>
    <xf numFmtId="0" fontId="6" fillId="0" borderId="0" xfId="0" applyFont="1" applyAlignment="1">
      <alignment horizontal="justify" vertical="top" wrapText="1"/>
    </xf>
    <xf numFmtId="0" fontId="6" fillId="0" borderId="0" xfId="0" applyFont="1" applyAlignment="1">
      <alignment vertical="top"/>
    </xf>
    <xf numFmtId="0" fontId="8" fillId="0" borderId="0" xfId="0" applyFont="1" applyAlignment="1">
      <alignment horizontal="justify" vertical="top" wrapText="1"/>
    </xf>
    <xf numFmtId="164" fontId="7" fillId="0" borderId="0" xfId="2" applyNumberFormat="1" applyFont="1" applyFill="1" applyAlignment="1">
      <alignment vertical="center"/>
    </xf>
    <xf numFmtId="2" fontId="6" fillId="0" borderId="0" xfId="1" applyNumberFormat="1" applyFont="1" applyAlignment="1">
      <alignment horizontal="center"/>
    </xf>
    <xf numFmtId="4" fontId="6" fillId="0" borderId="0" xfId="3" applyNumberFormat="1" applyFont="1" applyAlignment="1">
      <alignment horizontal="right"/>
    </xf>
    <xf numFmtId="0" fontId="3" fillId="0" borderId="0" xfId="0" applyFont="1" applyAlignment="1"/>
    <xf numFmtId="0" fontId="6" fillId="0" borderId="0" xfId="0" applyFont="1" applyAlignment="1"/>
    <xf numFmtId="2" fontId="3" fillId="0" borderId="0" xfId="0" applyNumberFormat="1" applyFont="1" applyAlignment="1">
      <alignment horizontal="center"/>
    </xf>
    <xf numFmtId="4" fontId="3" fillId="0" borderId="0" xfId="2" applyNumberFormat="1" applyFont="1" applyFill="1" applyAlignment="1">
      <alignment horizontal="right"/>
    </xf>
    <xf numFmtId="2" fontId="5" fillId="0" borderId="0" xfId="3" applyNumberFormat="1" applyFont="1" applyAlignment="1">
      <alignment horizontal="center"/>
    </xf>
    <xf numFmtId="2" fontId="8" fillId="0" borderId="0" xfId="0" applyNumberFormat="1" applyFont="1" applyAlignment="1">
      <alignment horizontal="center"/>
    </xf>
    <xf numFmtId="164" fontId="5" fillId="0" borderId="0" xfId="3" applyFont="1"/>
    <xf numFmtId="4" fontId="9" fillId="0" borderId="0" xfId="3" applyNumberFormat="1" applyFont="1" applyFill="1" applyAlignment="1">
      <alignment horizontal="right"/>
    </xf>
    <xf numFmtId="164" fontId="8" fillId="0" borderId="0" xfId="0" applyNumberFormat="1" applyFont="1"/>
    <xf numFmtId="0" fontId="5" fillId="0" borderId="0" xfId="0" applyFont="1" applyAlignment="1"/>
    <xf numFmtId="0" fontId="8" fillId="0" borderId="0" xfId="0" applyFont="1" applyAlignment="1">
      <alignment horizontal="left" vertical="top"/>
    </xf>
    <xf numFmtId="0" fontId="8" fillId="0" borderId="0" xfId="0" applyFont="1" applyAlignment="1"/>
    <xf numFmtId="0" fontId="8" fillId="0" borderId="0" xfId="0" applyFont="1" applyAlignment="1">
      <alignment horizontal="center"/>
    </xf>
    <xf numFmtId="4" fontId="8" fillId="0" borderId="0" xfId="0" applyNumberFormat="1" applyFont="1" applyFill="1" applyAlignment="1">
      <alignment horizontal="right"/>
    </xf>
    <xf numFmtId="0" fontId="8" fillId="0" borderId="0" xfId="0" applyFont="1"/>
    <xf numFmtId="4" fontId="8" fillId="0" borderId="0" xfId="0" applyNumberFormat="1" applyFont="1" applyAlignment="1">
      <alignment horizontal="right"/>
    </xf>
    <xf numFmtId="0" fontId="3" fillId="0" borderId="0" xfId="0" applyFont="1" applyAlignment="1">
      <alignment vertical="top" wrapText="1"/>
    </xf>
    <xf numFmtId="0" fontId="5" fillId="0" borderId="0" xfId="0" applyFont="1" applyAlignment="1">
      <alignment horizontal="justify" wrapText="1"/>
    </xf>
    <xf numFmtId="0" fontId="8" fillId="0" borderId="0" xfId="0" applyFont="1" applyAlignment="1">
      <alignment horizontal="justify" wrapText="1"/>
    </xf>
    <xf numFmtId="0" fontId="11" fillId="0" borderId="0" xfId="0" applyFont="1" applyAlignment="1">
      <alignment horizontal="left" vertical="top"/>
    </xf>
    <xf numFmtId="0" fontId="12" fillId="0" borderId="0" xfId="0" applyFont="1" applyAlignment="1">
      <alignment horizontal="justify" wrapText="1"/>
    </xf>
    <xf numFmtId="0" fontId="12" fillId="0" borderId="0" xfId="0" applyFont="1" applyAlignment="1">
      <alignment horizontal="justify" vertical="top" wrapText="1"/>
    </xf>
    <xf numFmtId="0" fontId="13" fillId="0" borderId="0" xfId="0" applyFont="1" applyAlignment="1">
      <alignment horizontal="justify" vertical="top" wrapText="1"/>
    </xf>
    <xf numFmtId="0" fontId="11" fillId="0" borderId="0" xfId="0" applyFont="1" applyAlignment="1">
      <alignment wrapText="1"/>
    </xf>
    <xf numFmtId="0" fontId="13" fillId="0" borderId="0" xfId="0" applyFont="1" applyAlignment="1">
      <alignment vertical="top" wrapText="1"/>
    </xf>
    <xf numFmtId="0" fontId="12" fillId="0" borderId="0" xfId="0" applyFont="1" applyAlignment="1">
      <alignment vertical="top" wrapText="1"/>
    </xf>
    <xf numFmtId="2" fontId="11" fillId="0" borderId="0" xfId="0" applyNumberFormat="1" applyFont="1" applyAlignment="1">
      <alignment horizontal="center"/>
    </xf>
    <xf numFmtId="0" fontId="12" fillId="0" borderId="0" xfId="0" applyFont="1" applyAlignment="1">
      <alignment horizontal="justify" vertical="top"/>
    </xf>
    <xf numFmtId="0" fontId="13" fillId="0" borderId="0" xfId="0" applyFont="1" applyAlignment="1">
      <alignment wrapText="1"/>
    </xf>
    <xf numFmtId="2" fontId="6" fillId="0" borderId="0" xfId="3" applyNumberFormat="1" applyFont="1" applyAlignment="1">
      <alignment horizontal="center"/>
    </xf>
    <xf numFmtId="164" fontId="7" fillId="0" borderId="0" xfId="0" applyNumberFormat="1" applyFont="1"/>
    <xf numFmtId="164" fontId="6" fillId="0" borderId="0" xfId="0" applyNumberFormat="1" applyFont="1"/>
    <xf numFmtId="0" fontId="6" fillId="0" borderId="0" xfId="0" applyFont="1" applyAlignment="1">
      <alignment horizontal="left"/>
    </xf>
    <xf numFmtId="0" fontId="12" fillId="0" borderId="0" xfId="0" applyFont="1" applyAlignment="1">
      <alignment wrapText="1"/>
    </xf>
    <xf numFmtId="0" fontId="6" fillId="0" borderId="0" xfId="0" applyFont="1" applyAlignment="1">
      <alignment horizontal="center" wrapText="1"/>
    </xf>
    <xf numFmtId="0" fontId="11" fillId="0" borderId="0" xfId="0" applyFont="1" applyAlignment="1">
      <alignment horizontal="center"/>
    </xf>
    <xf numFmtId="166" fontId="6" fillId="0" borderId="0" xfId="3" applyNumberFormat="1" applyFont="1" applyAlignment="1">
      <alignment horizontal="center"/>
    </xf>
    <xf numFmtId="166" fontId="6" fillId="0" borderId="0" xfId="3" applyNumberFormat="1" applyFont="1"/>
    <xf numFmtId="4" fontId="7" fillId="2" borderId="0" xfId="3" applyNumberFormat="1" applyFont="1" applyFill="1" applyAlignment="1">
      <alignment horizontal="right"/>
    </xf>
    <xf numFmtId="0" fontId="3" fillId="0" borderId="1" xfId="0" applyFont="1" applyBorder="1" applyAlignment="1">
      <alignment vertical="top"/>
    </xf>
    <xf numFmtId="0" fontId="6" fillId="0" borderId="1" xfId="0" applyFont="1" applyBorder="1" applyAlignment="1">
      <alignment horizontal="left" vertical="top"/>
    </xf>
    <xf numFmtId="0" fontId="3" fillId="0" borderId="1" xfId="0" applyFont="1" applyBorder="1" applyAlignment="1">
      <alignment horizontal="left"/>
    </xf>
    <xf numFmtId="0" fontId="6" fillId="0" borderId="1" xfId="0" applyFont="1" applyBorder="1"/>
    <xf numFmtId="0" fontId="11" fillId="0" borderId="1" xfId="0" applyFont="1" applyBorder="1" applyAlignment="1">
      <alignment horizontal="center"/>
    </xf>
    <xf numFmtId="4" fontId="5" fillId="0" borderId="1" xfId="1" applyNumberFormat="1" applyFont="1" applyBorder="1" applyAlignment="1">
      <alignment horizontal="center"/>
    </xf>
    <xf numFmtId="167" fontId="5" fillId="0" borderId="1" xfId="1" applyNumberFormat="1" applyFont="1" applyBorder="1" applyAlignment="1">
      <alignment horizontal="center"/>
    </xf>
    <xf numFmtId="165" fontId="14" fillId="0" borderId="1" xfId="1" applyNumberFormat="1" applyFont="1" applyBorder="1" applyAlignment="1">
      <alignment horizontal="right"/>
    </xf>
    <xf numFmtId="4" fontId="3" fillId="2" borderId="1" xfId="1" applyNumberFormat="1" applyFont="1" applyFill="1" applyBorder="1" applyAlignment="1">
      <alignment horizontal="right"/>
    </xf>
    <xf numFmtId="165" fontId="15" fillId="0" borderId="1" xfId="3" applyNumberFormat="1" applyFont="1" applyBorder="1" applyAlignment="1">
      <alignment horizontal="right"/>
    </xf>
    <xf numFmtId="0" fontId="3" fillId="0" borderId="0" xfId="0" applyFont="1" applyAlignment="1">
      <alignment horizontal="left"/>
    </xf>
    <xf numFmtId="166" fontId="6" fillId="0" borderId="0" xfId="1" applyNumberFormat="1" applyFont="1" applyAlignment="1">
      <alignment horizontal="center"/>
    </xf>
    <xf numFmtId="4" fontId="3" fillId="2" borderId="0" xfId="1" applyNumberFormat="1" applyFont="1" applyFill="1" applyAlignment="1">
      <alignment horizontal="right"/>
    </xf>
    <xf numFmtId="0" fontId="3" fillId="0" borderId="0" xfId="0" applyFont="1" applyAlignment="1">
      <alignment horizontal="left" wrapText="1"/>
    </xf>
    <xf numFmtId="0" fontId="16" fillId="0" borderId="0" xfId="0" applyFont="1" applyAlignment="1">
      <alignment horizontal="center"/>
    </xf>
    <xf numFmtId="0" fontId="6" fillId="0" borderId="0" xfId="1" applyNumberFormat="1" applyFont="1" applyAlignment="1">
      <alignment horizontal="center"/>
    </xf>
    <xf numFmtId="4" fontId="6" fillId="2" borderId="0" xfId="1" applyNumberFormat="1" applyFont="1" applyFill="1" applyAlignment="1">
      <alignment horizontal="right"/>
    </xf>
    <xf numFmtId="0" fontId="3" fillId="0" borderId="0" xfId="0" applyFont="1" applyAlignment="1">
      <alignment horizontal="right" wrapText="1"/>
    </xf>
    <xf numFmtId="0" fontId="6" fillId="0" borderId="0" xfId="0" applyFont="1" applyAlignment="1">
      <alignment horizontal="left" wrapText="1"/>
    </xf>
    <xf numFmtId="4" fontId="6" fillId="2" borderId="0" xfId="0" applyNumberFormat="1" applyFont="1" applyFill="1" applyAlignment="1">
      <alignment horizontal="right"/>
    </xf>
    <xf numFmtId="0" fontId="2" fillId="0" borderId="0" xfId="0" applyFont="1" applyAlignment="1">
      <alignment horizontal="center" vertical="center" wrapText="1"/>
    </xf>
    <xf numFmtId="0" fontId="0" fillId="0" borderId="0" xfId="0"/>
    <xf numFmtId="0" fontId="3" fillId="0" borderId="0" xfId="0" applyFont="1" applyAlignment="1">
      <alignment horizontal="justify" vertical="top" wrapText="1"/>
    </xf>
    <xf numFmtId="0" fontId="4" fillId="0" borderId="0" xfId="0" applyFont="1" applyAlignment="1">
      <alignment wrapText="1"/>
    </xf>
    <xf numFmtId="0" fontId="3" fillId="0" borderId="0" xfId="0" applyFont="1" applyAlignment="1">
      <alignment horizontal="center" vertical="center" wrapText="1"/>
    </xf>
    <xf numFmtId="0" fontId="17" fillId="0" borderId="0" xfId="0" applyFont="1" applyAlignment="1">
      <alignment wrapText="1"/>
    </xf>
    <xf numFmtId="0" fontId="18" fillId="0" borderId="0" xfId="0" applyFont="1" applyAlignment="1">
      <alignment wrapText="1"/>
    </xf>
    <xf numFmtId="0" fontId="0" fillId="0" borderId="0" xfId="0" applyAlignment="1">
      <alignment wrapText="1"/>
    </xf>
    <xf numFmtId="2" fontId="0" fillId="0" borderId="0" xfId="0" applyNumberFormat="1" applyAlignment="1">
      <alignment wrapText="1"/>
    </xf>
    <xf numFmtId="0" fontId="18" fillId="0" borderId="2" xfId="0" applyFont="1" applyBorder="1" applyAlignment="1">
      <alignment vertical="center" wrapText="1"/>
    </xf>
    <xf numFmtId="0" fontId="18"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18" fillId="0" borderId="2" xfId="0" applyFont="1" applyFill="1" applyBorder="1" applyAlignment="1">
      <alignment horizontal="center" wrapText="1"/>
    </xf>
    <xf numFmtId="0" fontId="18" fillId="0" borderId="0" xfId="0" applyFont="1" applyAlignment="1">
      <alignment vertical="center" wrapText="1"/>
    </xf>
    <xf numFmtId="0" fontId="18" fillId="0" borderId="0" xfId="0" applyFont="1" applyAlignment="1">
      <alignment horizontal="center" vertical="center" wrapText="1"/>
    </xf>
    <xf numFmtId="2" fontId="18" fillId="0" borderId="0" xfId="0" applyNumberFormat="1" applyFont="1" applyAlignment="1">
      <alignment horizontal="center" vertical="center" wrapText="1"/>
    </xf>
    <xf numFmtId="0" fontId="12" fillId="0" borderId="0" xfId="0" applyFont="1" applyAlignment="1">
      <alignment horizontal="center" vertical="center" wrapText="1"/>
    </xf>
    <xf numFmtId="0" fontId="18" fillId="0" borderId="0" xfId="0" applyFont="1" applyFill="1" applyAlignment="1">
      <alignment horizontal="center" vertical="center" wrapText="1"/>
    </xf>
    <xf numFmtId="0" fontId="18" fillId="0" borderId="0" xfId="0" applyFont="1" applyFill="1" applyAlignment="1">
      <alignment horizontal="center" wrapText="1"/>
    </xf>
    <xf numFmtId="0" fontId="12" fillId="0" borderId="0" xfId="0" applyFont="1" applyAlignment="1">
      <alignment horizontal="left" vertical="center"/>
    </xf>
    <xf numFmtId="0" fontId="12" fillId="0" borderId="0" xfId="0" applyFont="1" applyAlignment="1">
      <alignment horizontal="center" vertical="center"/>
    </xf>
    <xf numFmtId="1" fontId="12" fillId="0" borderId="0" xfId="0" applyNumberFormat="1" applyFont="1" applyAlignment="1">
      <alignment horizontal="center" vertical="center"/>
    </xf>
    <xf numFmtId="4" fontId="12" fillId="0" borderId="0" xfId="2" applyNumberFormat="1" applyFont="1" applyFill="1" applyAlignment="1">
      <alignment vertical="center"/>
    </xf>
    <xf numFmtId="4" fontId="12" fillId="0" borderId="0" xfId="2" applyNumberFormat="1" applyFont="1" applyFill="1" applyAlignment="1"/>
    <xf numFmtId="0" fontId="0" fillId="0" borderId="0" xfId="0" applyAlignment="1">
      <alignment vertical="center"/>
    </xf>
    <xf numFmtId="0" fontId="0" fillId="0" borderId="0" xfId="2" applyFont="1" applyFill="1" applyAlignment="1"/>
    <xf numFmtId="0" fontId="12" fillId="0" borderId="0" xfId="0" applyFont="1" applyAlignment="1">
      <alignment vertical="top"/>
    </xf>
    <xf numFmtId="0" fontId="18" fillId="0" borderId="0" xfId="0" applyFont="1" applyAlignment="1">
      <alignment vertical="top"/>
    </xf>
    <xf numFmtId="0" fontId="12" fillId="0" borderId="0" xfId="0" applyFont="1" applyAlignment="1">
      <alignment vertical="center" wrapText="1"/>
    </xf>
    <xf numFmtId="2" fontId="12" fillId="0" borderId="0" xfId="0" applyNumberFormat="1" applyFont="1" applyAlignment="1">
      <alignment horizontal="center" vertical="center"/>
    </xf>
    <xf numFmtId="4" fontId="19" fillId="0" borderId="0" xfId="2" applyNumberFormat="1" applyFont="1" applyFill="1" applyAlignment="1"/>
    <xf numFmtId="0" fontId="12" fillId="0" borderId="0" xfId="0" applyFont="1"/>
    <xf numFmtId="0" fontId="12" fillId="0" borderId="0" xfId="0" applyFont="1" applyAlignment="1">
      <alignment horizontal="center"/>
    </xf>
    <xf numFmtId="1" fontId="12" fillId="0" borderId="0" xfId="0" applyNumberFormat="1" applyFont="1" applyAlignment="1">
      <alignment horizontal="center"/>
    </xf>
    <xf numFmtId="0" fontId="18" fillId="0" borderId="0" xfId="0" applyFont="1" applyAlignment="1">
      <alignment horizontal="justify" vertical="center" wrapText="1"/>
    </xf>
    <xf numFmtId="0" fontId="13" fillId="0" borderId="0" xfId="0" applyFont="1" applyAlignment="1"/>
    <xf numFmtId="0" fontId="12" fillId="0" borderId="0" xfId="0" applyFont="1" applyAlignment="1">
      <alignment horizontal="left" vertical="top"/>
    </xf>
    <xf numFmtId="0" fontId="12" fillId="0" borderId="0" xfId="0" applyFont="1" applyAlignment="1"/>
    <xf numFmtId="0" fontId="18" fillId="0" borderId="0" xfId="0" applyFont="1" applyAlignment="1">
      <alignment vertical="top" wrapText="1"/>
    </xf>
    <xf numFmtId="2" fontId="12" fillId="0" borderId="0" xfId="0" applyNumberFormat="1" applyFont="1" applyAlignment="1">
      <alignment horizontal="center"/>
    </xf>
    <xf numFmtId="0" fontId="12" fillId="0" borderId="0" xfId="0" applyFont="1" applyAlignment="1">
      <alignment horizontal="center" wrapText="1"/>
    </xf>
    <xf numFmtId="164" fontId="19" fillId="0" borderId="0" xfId="2" applyNumberFormat="1" applyFont="1" applyFill="1" applyAlignment="1">
      <alignment horizontal="center" wrapText="1"/>
    </xf>
    <xf numFmtId="0" fontId="12" fillId="0" borderId="0" xfId="0" applyFont="1" applyAlignment="1">
      <alignment horizontal="justify" vertical="center" wrapText="1"/>
    </xf>
    <xf numFmtId="4" fontId="12" fillId="0" borderId="0" xfId="0" applyNumberFormat="1" applyFont="1" applyAlignment="1">
      <alignment horizontal="center"/>
    </xf>
    <xf numFmtId="0" fontId="18" fillId="0" borderId="0" xfId="0" applyFont="1" applyAlignment="1">
      <alignment horizontal="left" vertical="top"/>
    </xf>
    <xf numFmtId="0" fontId="18" fillId="0" borderId="0" xfId="0" applyFont="1"/>
    <xf numFmtId="0" fontId="18" fillId="0" borderId="0" xfId="0" applyFont="1" applyAlignment="1"/>
    <xf numFmtId="0" fontId="0" fillId="0" borderId="0" xfId="2" applyFont="1" applyFill="1" applyAlignment="1">
      <alignment vertical="center"/>
    </xf>
    <xf numFmtId="0" fontId="22" fillId="0" borderId="0" xfId="2" applyFont="1" applyFill="1" applyAlignment="1">
      <alignment vertical="center"/>
    </xf>
    <xf numFmtId="164" fontId="12" fillId="0" borderId="0" xfId="3" applyFont="1"/>
    <xf numFmtId="2" fontId="18" fillId="0" borderId="0" xfId="0" applyNumberFormat="1" applyFont="1"/>
    <xf numFmtId="164" fontId="12" fillId="0" borderId="0" xfId="0" applyNumberFormat="1" applyFont="1" applyAlignment="1">
      <alignment horizontal="center" wrapText="1"/>
    </xf>
    <xf numFmtId="0" fontId="13" fillId="0" borderId="0" xfId="0" applyFont="1" applyAlignment="1">
      <alignment horizontal="left" vertical="center"/>
    </xf>
    <xf numFmtId="4" fontId="18" fillId="0" borderId="0" xfId="0" applyNumberFormat="1" applyFont="1" applyAlignment="1">
      <alignment horizontal="right" vertical="center"/>
    </xf>
    <xf numFmtId="0" fontId="18" fillId="0" borderId="0" xfId="0" applyFont="1" applyAlignment="1">
      <alignment horizontal="left" vertical="center"/>
    </xf>
    <xf numFmtId="0" fontId="0" fillId="0" borderId="0" xfId="0" applyFill="1"/>
    <xf numFmtId="0" fontId="0" fillId="0" borderId="3" xfId="0" applyFill="1" applyBorder="1"/>
    <xf numFmtId="2" fontId="0" fillId="0" borderId="0" xfId="0" applyNumberFormat="1" applyFill="1"/>
    <xf numFmtId="0" fontId="12" fillId="0" borderId="0" xfId="0" applyFont="1" applyAlignment="1">
      <alignment horizontal="left"/>
    </xf>
    <xf numFmtId="0" fontId="0" fillId="0" borderId="4" xfId="0" applyFill="1" applyBorder="1"/>
    <xf numFmtId="0" fontId="13" fillId="0" borderId="0" xfId="0" applyFont="1"/>
    <xf numFmtId="4" fontId="18" fillId="0" borderId="0" xfId="0" applyNumberFormat="1" applyFont="1" applyAlignment="1">
      <alignment wrapText="1"/>
    </xf>
    <xf numFmtId="0" fontId="12" fillId="0" borderId="1" xfId="0" applyFont="1" applyBorder="1"/>
    <xf numFmtId="0" fontId="18" fillId="0" borderId="1" xfId="0" applyFont="1" applyBorder="1" applyAlignment="1">
      <alignment wrapText="1"/>
    </xf>
    <xf numFmtId="0" fontId="12" fillId="0" borderId="1" xfId="0" applyFont="1" applyBorder="1" applyAlignment="1">
      <alignment horizontal="left"/>
    </xf>
    <xf numFmtId="2" fontId="12" fillId="0" borderId="1" xfId="0" applyNumberFormat="1" applyFont="1" applyBorder="1" applyAlignment="1">
      <alignment horizontal="left"/>
    </xf>
    <xf numFmtId="165" fontId="23" fillId="0" borderId="1" xfId="0" applyNumberFormat="1" applyFont="1" applyBorder="1"/>
    <xf numFmtId="165" fontId="0" fillId="0" borderId="0" xfId="0" applyNumberFormat="1"/>
    <xf numFmtId="2" fontId="12" fillId="0" borderId="0" xfId="0" applyNumberFormat="1" applyFont="1" applyAlignment="1">
      <alignment horizontal="left"/>
    </xf>
    <xf numFmtId="4" fontId="12" fillId="0" borderId="0" xfId="0" applyNumberFormat="1" applyFont="1" applyAlignment="1">
      <alignment horizontal="right" wrapText="1"/>
    </xf>
    <xf numFmtId="2" fontId="13" fillId="0" borderId="0" xfId="0" applyNumberFormat="1" applyFont="1"/>
    <xf numFmtId="2" fontId="0" fillId="0" borderId="0" xfId="0" applyNumberFormat="1"/>
    <xf numFmtId="0" fontId="24" fillId="0" borderId="0" xfId="0" applyFont="1"/>
    <xf numFmtId="0" fontId="24" fillId="0" borderId="0" xfId="0" applyFont="1" applyAlignment="1"/>
    <xf numFmtId="0" fontId="0" fillId="0" borderId="0" xfId="0" applyFill="1"/>
    <xf numFmtId="0" fontId="0" fillId="0" borderId="3" xfId="0" applyFill="1" applyBorder="1"/>
    <xf numFmtId="0" fontId="0" fillId="0" borderId="4" xfId="0" applyFill="1" applyBorder="1"/>
    <xf numFmtId="0" fontId="25" fillId="0" borderId="0" xfId="0" applyFont="1"/>
    <xf numFmtId="0" fontId="13" fillId="0" borderId="0" xfId="0" applyFont="1" applyAlignment="1">
      <alignment horizontal="center"/>
    </xf>
    <xf numFmtId="4" fontId="12" fillId="0" borderId="0" xfId="0" applyNumberFormat="1" applyFont="1"/>
    <xf numFmtId="0" fontId="13" fillId="0" borderId="0" xfId="0" applyFont="1" applyAlignment="1">
      <alignment vertical="center"/>
    </xf>
    <xf numFmtId="0" fontId="13" fillId="0" borderId="5" xfId="0" applyFont="1" applyBorder="1" applyAlignment="1">
      <alignment vertical="center"/>
    </xf>
    <xf numFmtId="0" fontId="13" fillId="0" borderId="4" xfId="0" applyFont="1" applyBorder="1" applyAlignment="1">
      <alignment vertical="center"/>
    </xf>
    <xf numFmtId="0" fontId="13" fillId="0" borderId="4" xfId="0" applyFont="1" applyBorder="1" applyAlignment="1">
      <alignment horizontal="center" vertical="center"/>
    </xf>
    <xf numFmtId="4" fontId="12" fillId="0" borderId="4" xfId="0" applyNumberFormat="1" applyFont="1" applyBorder="1" applyAlignment="1">
      <alignment vertical="center"/>
    </xf>
    <xf numFmtId="4" fontId="23" fillId="0" borderId="6" xfId="0" applyNumberFormat="1" applyFont="1" applyBorder="1" applyAlignment="1">
      <alignment horizontal="center" vertical="center"/>
    </xf>
    <xf numFmtId="0" fontId="13" fillId="0" borderId="0" xfId="0" applyFont="1" applyAlignment="1">
      <alignment horizontal="center" vertical="center"/>
    </xf>
    <xf numFmtId="4" fontId="12" fillId="0" borderId="0" xfId="0" applyNumberFormat="1" applyFont="1" applyAlignment="1">
      <alignment vertical="center"/>
    </xf>
    <xf numFmtId="4" fontId="23" fillId="0" borderId="0" xfId="0" applyNumberFormat="1" applyFont="1" applyAlignment="1">
      <alignment horizontal="center" vertical="center"/>
    </xf>
    <xf numFmtId="4" fontId="26" fillId="0" borderId="0" xfId="0" applyNumberFormat="1" applyFont="1" applyAlignment="1">
      <alignment vertical="center"/>
    </xf>
    <xf numFmtId="0" fontId="13" fillId="0" borderId="7" xfId="0" applyFont="1" applyBorder="1" applyAlignment="1">
      <alignment vertical="center"/>
    </xf>
    <xf numFmtId="0" fontId="25" fillId="0" borderId="8" xfId="0" applyFont="1" applyBorder="1" applyAlignment="1">
      <alignment vertical="center"/>
    </xf>
    <xf numFmtId="0" fontId="13" fillId="0" borderId="8" xfId="0" applyFont="1" applyBorder="1" applyAlignment="1">
      <alignment horizontal="center" vertical="center"/>
    </xf>
    <xf numFmtId="4" fontId="12" fillId="0" borderId="8" xfId="0" applyNumberFormat="1" applyFont="1" applyBorder="1" applyAlignment="1">
      <alignment vertical="center"/>
    </xf>
    <xf numFmtId="0" fontId="13" fillId="0" borderId="8" xfId="0" applyFont="1" applyBorder="1" applyAlignment="1">
      <alignment vertical="center"/>
    </xf>
    <xf numFmtId="4" fontId="23" fillId="0" borderId="9" xfId="0" applyNumberFormat="1" applyFont="1" applyBorder="1" applyAlignment="1">
      <alignment horizontal="center" vertical="center"/>
    </xf>
    <xf numFmtId="4" fontId="18" fillId="0" borderId="0" xfId="0" applyNumberFormat="1" applyFont="1" applyAlignment="1">
      <alignment horizontal="center" vertical="center"/>
    </xf>
    <xf numFmtId="4" fontId="12" fillId="0" borderId="0" xfId="0" applyNumberFormat="1" applyFont="1" applyAlignment="1"/>
  </cellXfs>
  <cellStyles count="4">
    <cellStyle name="Normalno" xfId="0" builtinId="0" customBuiltin="1"/>
    <cellStyle name="Normalno 2" xfId="2"/>
    <cellStyle name="Zarez" xfId="1" builtinId="3" customBuiltin="1"/>
    <cellStyle name="Zarez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zhatman/My%20Documents/B%20Prometna%20Signalizacija/2021/Izgradnja%202021/TRO&#352;KOVNICI/APROKSIMATIVNI%20TRO&#352;KOVNIK%20izgradnja%20prometna%20signalizacija%202021.o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TIKALNA_SIGNALIZACIJA"/>
      <sheetName val="VODORAVNA_SIGNALIZACIJA"/>
      <sheetName val="REKAPITULACIJA"/>
    </sheetNames>
    <sheetDataSet>
      <sheetData sheetId="0">
        <row r="125">
          <cell r="M125">
            <v>193685</v>
          </cell>
        </row>
      </sheetData>
      <sheetData sheetId="1">
        <row r="136">
          <cell r="G136">
            <v>105854</v>
          </cell>
        </row>
      </sheetData>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Q221"/>
  <sheetViews>
    <sheetView tabSelected="1" workbookViewId="0">
      <selection sqref="A1:M1"/>
    </sheetView>
  </sheetViews>
  <sheetFormatPr defaultRowHeight="13.8" x14ac:dyDescent="0.25"/>
  <cols>
    <col min="1" max="1" width="3" style="16" customWidth="1"/>
    <col min="2" max="2" width="4.109375" style="24" customWidth="1"/>
    <col min="3" max="3" width="57.6640625" style="18" customWidth="1"/>
    <col min="4" max="4" width="2.109375" style="19" customWidth="1"/>
    <col min="5" max="5" width="6.109375" style="20" customWidth="1"/>
    <col min="6" max="6" width="10.21875" style="98" hidden="1" customWidth="1"/>
    <col min="7" max="7" width="11.109375" style="98" hidden="1" customWidth="1"/>
    <col min="8" max="8" width="14.109375" style="98" hidden="1" customWidth="1"/>
    <col min="9" max="9" width="16" style="98" hidden="1" customWidth="1"/>
    <col min="10" max="10" width="14.33203125" style="98" customWidth="1"/>
    <col min="11" max="11" width="2.44140625" style="20" customWidth="1"/>
    <col min="12" max="12" width="10.6640625" style="99" customWidth="1"/>
    <col min="13" max="13" width="16.44140625" style="19" customWidth="1"/>
    <col min="14" max="256" width="8.88671875" style="19" customWidth="1"/>
    <col min="257" max="257" width="3" style="19" customWidth="1"/>
    <col min="258" max="258" width="4.109375" style="19" customWidth="1"/>
    <col min="259" max="259" width="57.6640625" style="19" customWidth="1"/>
    <col min="260" max="260" width="2.109375" style="19" customWidth="1"/>
    <col min="261" max="261" width="6.109375" style="19" customWidth="1"/>
    <col min="262" max="265" width="0" style="19" hidden="1" customWidth="1"/>
    <col min="266" max="266" width="14.33203125" style="19" customWidth="1"/>
    <col min="267" max="267" width="2.44140625" style="19" customWidth="1"/>
    <col min="268" max="268" width="10.6640625" style="19" customWidth="1"/>
    <col min="269" max="269" width="12.6640625" style="19" customWidth="1"/>
    <col min="270" max="512" width="8.88671875" style="19" customWidth="1"/>
    <col min="513" max="513" width="3" style="19" customWidth="1"/>
    <col min="514" max="514" width="4.109375" style="19" customWidth="1"/>
    <col min="515" max="515" width="57.6640625" style="19" customWidth="1"/>
    <col min="516" max="516" width="2.109375" style="19" customWidth="1"/>
    <col min="517" max="517" width="6.109375" style="19" customWidth="1"/>
    <col min="518" max="521" width="0" style="19" hidden="1" customWidth="1"/>
    <col min="522" max="522" width="14.33203125" style="19" customWidth="1"/>
    <col min="523" max="523" width="2.44140625" style="19" customWidth="1"/>
    <col min="524" max="524" width="10.6640625" style="19" customWidth="1"/>
    <col min="525" max="525" width="12.6640625" style="19" customWidth="1"/>
    <col min="526" max="768" width="8.88671875" style="19" customWidth="1"/>
    <col min="769" max="769" width="3" style="19" customWidth="1"/>
    <col min="770" max="770" width="4.109375" style="19" customWidth="1"/>
    <col min="771" max="771" width="57.6640625" style="19" customWidth="1"/>
    <col min="772" max="772" width="2.109375" style="19" customWidth="1"/>
    <col min="773" max="773" width="6.109375" style="19" customWidth="1"/>
    <col min="774" max="777" width="0" style="19" hidden="1" customWidth="1"/>
    <col min="778" max="778" width="14.33203125" style="19" customWidth="1"/>
    <col min="779" max="779" width="2.44140625" style="19" customWidth="1"/>
    <col min="780" max="780" width="10.6640625" style="19" customWidth="1"/>
    <col min="781" max="781" width="12.6640625" style="19" customWidth="1"/>
    <col min="782" max="1024" width="8.88671875" style="19" customWidth="1"/>
    <col min="1025" max="1025" width="3" style="19" customWidth="1"/>
    <col min="1026" max="1026" width="4.109375" style="19" customWidth="1"/>
    <col min="1027" max="1027" width="57.6640625" style="19" customWidth="1"/>
    <col min="1028" max="1028" width="2.109375" style="19" customWidth="1"/>
    <col min="1029" max="1029" width="6.109375" style="19" customWidth="1"/>
    <col min="1030" max="1033" width="0" style="19" hidden="1" customWidth="1"/>
    <col min="1034" max="1034" width="14.33203125" style="19" customWidth="1"/>
    <col min="1035" max="1035" width="2.44140625" style="19" customWidth="1"/>
    <col min="1036" max="1036" width="10.6640625" style="19" customWidth="1"/>
    <col min="1037" max="1037" width="12.6640625" style="19" customWidth="1"/>
    <col min="1038" max="1280" width="8.88671875" style="19" customWidth="1"/>
    <col min="1281" max="1281" width="3" style="19" customWidth="1"/>
    <col min="1282" max="1282" width="4.109375" style="19" customWidth="1"/>
    <col min="1283" max="1283" width="57.6640625" style="19" customWidth="1"/>
    <col min="1284" max="1284" width="2.109375" style="19" customWidth="1"/>
    <col min="1285" max="1285" width="6.109375" style="19" customWidth="1"/>
    <col min="1286" max="1289" width="0" style="19" hidden="1" customWidth="1"/>
    <col min="1290" max="1290" width="14.33203125" style="19" customWidth="1"/>
    <col min="1291" max="1291" width="2.44140625" style="19" customWidth="1"/>
    <col min="1292" max="1292" width="10.6640625" style="19" customWidth="1"/>
    <col min="1293" max="1293" width="12.6640625" style="19" customWidth="1"/>
    <col min="1294" max="1536" width="8.88671875" style="19" customWidth="1"/>
    <col min="1537" max="1537" width="3" style="19" customWidth="1"/>
    <col min="1538" max="1538" width="4.109375" style="19" customWidth="1"/>
    <col min="1539" max="1539" width="57.6640625" style="19" customWidth="1"/>
    <col min="1540" max="1540" width="2.109375" style="19" customWidth="1"/>
    <col min="1541" max="1541" width="6.109375" style="19" customWidth="1"/>
    <col min="1542" max="1545" width="0" style="19" hidden="1" customWidth="1"/>
    <col min="1546" max="1546" width="14.33203125" style="19" customWidth="1"/>
    <col min="1547" max="1547" width="2.44140625" style="19" customWidth="1"/>
    <col min="1548" max="1548" width="10.6640625" style="19" customWidth="1"/>
    <col min="1549" max="1549" width="12.6640625" style="19" customWidth="1"/>
    <col min="1550" max="1792" width="8.88671875" style="19" customWidth="1"/>
    <col min="1793" max="1793" width="3" style="19" customWidth="1"/>
    <col min="1794" max="1794" width="4.109375" style="19" customWidth="1"/>
    <col min="1795" max="1795" width="57.6640625" style="19" customWidth="1"/>
    <col min="1796" max="1796" width="2.109375" style="19" customWidth="1"/>
    <col min="1797" max="1797" width="6.109375" style="19" customWidth="1"/>
    <col min="1798" max="1801" width="0" style="19" hidden="1" customWidth="1"/>
    <col min="1802" max="1802" width="14.33203125" style="19" customWidth="1"/>
    <col min="1803" max="1803" width="2.44140625" style="19" customWidth="1"/>
    <col min="1804" max="1804" width="10.6640625" style="19" customWidth="1"/>
    <col min="1805" max="1805" width="12.6640625" style="19" customWidth="1"/>
    <col min="1806" max="2048" width="8.88671875" style="19" customWidth="1"/>
    <col min="2049" max="2049" width="3" style="19" customWidth="1"/>
    <col min="2050" max="2050" width="4.109375" style="19" customWidth="1"/>
    <col min="2051" max="2051" width="57.6640625" style="19" customWidth="1"/>
    <col min="2052" max="2052" width="2.109375" style="19" customWidth="1"/>
    <col min="2053" max="2053" width="6.109375" style="19" customWidth="1"/>
    <col min="2054" max="2057" width="0" style="19" hidden="1" customWidth="1"/>
    <col min="2058" max="2058" width="14.33203125" style="19" customWidth="1"/>
    <col min="2059" max="2059" width="2.44140625" style="19" customWidth="1"/>
    <col min="2060" max="2060" width="10.6640625" style="19" customWidth="1"/>
    <col min="2061" max="2061" width="12.6640625" style="19" customWidth="1"/>
    <col min="2062" max="2304" width="8.88671875" style="19" customWidth="1"/>
    <col min="2305" max="2305" width="3" style="19" customWidth="1"/>
    <col min="2306" max="2306" width="4.109375" style="19" customWidth="1"/>
    <col min="2307" max="2307" width="57.6640625" style="19" customWidth="1"/>
    <col min="2308" max="2308" width="2.109375" style="19" customWidth="1"/>
    <col min="2309" max="2309" width="6.109375" style="19" customWidth="1"/>
    <col min="2310" max="2313" width="0" style="19" hidden="1" customWidth="1"/>
    <col min="2314" max="2314" width="14.33203125" style="19" customWidth="1"/>
    <col min="2315" max="2315" width="2.44140625" style="19" customWidth="1"/>
    <col min="2316" max="2316" width="10.6640625" style="19" customWidth="1"/>
    <col min="2317" max="2317" width="12.6640625" style="19" customWidth="1"/>
    <col min="2318" max="2560" width="8.88671875" style="19" customWidth="1"/>
    <col min="2561" max="2561" width="3" style="19" customWidth="1"/>
    <col min="2562" max="2562" width="4.109375" style="19" customWidth="1"/>
    <col min="2563" max="2563" width="57.6640625" style="19" customWidth="1"/>
    <col min="2564" max="2564" width="2.109375" style="19" customWidth="1"/>
    <col min="2565" max="2565" width="6.109375" style="19" customWidth="1"/>
    <col min="2566" max="2569" width="0" style="19" hidden="1" customWidth="1"/>
    <col min="2570" max="2570" width="14.33203125" style="19" customWidth="1"/>
    <col min="2571" max="2571" width="2.44140625" style="19" customWidth="1"/>
    <col min="2572" max="2572" width="10.6640625" style="19" customWidth="1"/>
    <col min="2573" max="2573" width="12.6640625" style="19" customWidth="1"/>
    <col min="2574" max="2816" width="8.88671875" style="19" customWidth="1"/>
    <col min="2817" max="2817" width="3" style="19" customWidth="1"/>
    <col min="2818" max="2818" width="4.109375" style="19" customWidth="1"/>
    <col min="2819" max="2819" width="57.6640625" style="19" customWidth="1"/>
    <col min="2820" max="2820" width="2.109375" style="19" customWidth="1"/>
    <col min="2821" max="2821" width="6.109375" style="19" customWidth="1"/>
    <col min="2822" max="2825" width="0" style="19" hidden="1" customWidth="1"/>
    <col min="2826" max="2826" width="14.33203125" style="19" customWidth="1"/>
    <col min="2827" max="2827" width="2.44140625" style="19" customWidth="1"/>
    <col min="2828" max="2828" width="10.6640625" style="19" customWidth="1"/>
    <col min="2829" max="2829" width="12.6640625" style="19" customWidth="1"/>
    <col min="2830" max="3072" width="8.88671875" style="19" customWidth="1"/>
    <col min="3073" max="3073" width="3" style="19" customWidth="1"/>
    <col min="3074" max="3074" width="4.109375" style="19" customWidth="1"/>
    <col min="3075" max="3075" width="57.6640625" style="19" customWidth="1"/>
    <col min="3076" max="3076" width="2.109375" style="19" customWidth="1"/>
    <col min="3077" max="3077" width="6.109375" style="19" customWidth="1"/>
    <col min="3078" max="3081" width="0" style="19" hidden="1" customWidth="1"/>
    <col min="3082" max="3082" width="14.33203125" style="19" customWidth="1"/>
    <col min="3083" max="3083" width="2.44140625" style="19" customWidth="1"/>
    <col min="3084" max="3084" width="10.6640625" style="19" customWidth="1"/>
    <col min="3085" max="3085" width="12.6640625" style="19" customWidth="1"/>
    <col min="3086" max="3328" width="8.88671875" style="19" customWidth="1"/>
    <col min="3329" max="3329" width="3" style="19" customWidth="1"/>
    <col min="3330" max="3330" width="4.109375" style="19" customWidth="1"/>
    <col min="3331" max="3331" width="57.6640625" style="19" customWidth="1"/>
    <col min="3332" max="3332" width="2.109375" style="19" customWidth="1"/>
    <col min="3333" max="3333" width="6.109375" style="19" customWidth="1"/>
    <col min="3334" max="3337" width="0" style="19" hidden="1" customWidth="1"/>
    <col min="3338" max="3338" width="14.33203125" style="19" customWidth="1"/>
    <col min="3339" max="3339" width="2.44140625" style="19" customWidth="1"/>
    <col min="3340" max="3340" width="10.6640625" style="19" customWidth="1"/>
    <col min="3341" max="3341" width="12.6640625" style="19" customWidth="1"/>
    <col min="3342" max="3584" width="8.88671875" style="19" customWidth="1"/>
    <col min="3585" max="3585" width="3" style="19" customWidth="1"/>
    <col min="3586" max="3586" width="4.109375" style="19" customWidth="1"/>
    <col min="3587" max="3587" width="57.6640625" style="19" customWidth="1"/>
    <col min="3588" max="3588" width="2.109375" style="19" customWidth="1"/>
    <col min="3589" max="3589" width="6.109375" style="19" customWidth="1"/>
    <col min="3590" max="3593" width="0" style="19" hidden="1" customWidth="1"/>
    <col min="3594" max="3594" width="14.33203125" style="19" customWidth="1"/>
    <col min="3595" max="3595" width="2.44140625" style="19" customWidth="1"/>
    <col min="3596" max="3596" width="10.6640625" style="19" customWidth="1"/>
    <col min="3597" max="3597" width="12.6640625" style="19" customWidth="1"/>
    <col min="3598" max="3840" width="8.88671875" style="19" customWidth="1"/>
    <col min="3841" max="3841" width="3" style="19" customWidth="1"/>
    <col min="3842" max="3842" width="4.109375" style="19" customWidth="1"/>
    <col min="3843" max="3843" width="57.6640625" style="19" customWidth="1"/>
    <col min="3844" max="3844" width="2.109375" style="19" customWidth="1"/>
    <col min="3845" max="3845" width="6.109375" style="19" customWidth="1"/>
    <col min="3846" max="3849" width="0" style="19" hidden="1" customWidth="1"/>
    <col min="3850" max="3850" width="14.33203125" style="19" customWidth="1"/>
    <col min="3851" max="3851" width="2.44140625" style="19" customWidth="1"/>
    <col min="3852" max="3852" width="10.6640625" style="19" customWidth="1"/>
    <col min="3853" max="3853" width="12.6640625" style="19" customWidth="1"/>
    <col min="3854" max="4096" width="8.88671875" style="19" customWidth="1"/>
    <col min="4097" max="4097" width="3" style="19" customWidth="1"/>
    <col min="4098" max="4098" width="4.109375" style="19" customWidth="1"/>
    <col min="4099" max="4099" width="57.6640625" style="19" customWidth="1"/>
    <col min="4100" max="4100" width="2.109375" style="19" customWidth="1"/>
    <col min="4101" max="4101" width="6.109375" style="19" customWidth="1"/>
    <col min="4102" max="4105" width="0" style="19" hidden="1" customWidth="1"/>
    <col min="4106" max="4106" width="14.33203125" style="19" customWidth="1"/>
    <col min="4107" max="4107" width="2.44140625" style="19" customWidth="1"/>
    <col min="4108" max="4108" width="10.6640625" style="19" customWidth="1"/>
    <col min="4109" max="4109" width="12.6640625" style="19" customWidth="1"/>
    <col min="4110" max="4352" width="8.88671875" style="19" customWidth="1"/>
    <col min="4353" max="4353" width="3" style="19" customWidth="1"/>
    <col min="4354" max="4354" width="4.109375" style="19" customWidth="1"/>
    <col min="4355" max="4355" width="57.6640625" style="19" customWidth="1"/>
    <col min="4356" max="4356" width="2.109375" style="19" customWidth="1"/>
    <col min="4357" max="4357" width="6.109375" style="19" customWidth="1"/>
    <col min="4358" max="4361" width="0" style="19" hidden="1" customWidth="1"/>
    <col min="4362" max="4362" width="14.33203125" style="19" customWidth="1"/>
    <col min="4363" max="4363" width="2.44140625" style="19" customWidth="1"/>
    <col min="4364" max="4364" width="10.6640625" style="19" customWidth="1"/>
    <col min="4365" max="4365" width="12.6640625" style="19" customWidth="1"/>
    <col min="4366" max="4608" width="8.88671875" style="19" customWidth="1"/>
    <col min="4609" max="4609" width="3" style="19" customWidth="1"/>
    <col min="4610" max="4610" width="4.109375" style="19" customWidth="1"/>
    <col min="4611" max="4611" width="57.6640625" style="19" customWidth="1"/>
    <col min="4612" max="4612" width="2.109375" style="19" customWidth="1"/>
    <col min="4613" max="4613" width="6.109375" style="19" customWidth="1"/>
    <col min="4614" max="4617" width="0" style="19" hidden="1" customWidth="1"/>
    <col min="4618" max="4618" width="14.33203125" style="19" customWidth="1"/>
    <col min="4619" max="4619" width="2.44140625" style="19" customWidth="1"/>
    <col min="4620" max="4620" width="10.6640625" style="19" customWidth="1"/>
    <col min="4621" max="4621" width="12.6640625" style="19" customWidth="1"/>
    <col min="4622" max="4864" width="8.88671875" style="19" customWidth="1"/>
    <col min="4865" max="4865" width="3" style="19" customWidth="1"/>
    <col min="4866" max="4866" width="4.109375" style="19" customWidth="1"/>
    <col min="4867" max="4867" width="57.6640625" style="19" customWidth="1"/>
    <col min="4868" max="4868" width="2.109375" style="19" customWidth="1"/>
    <col min="4869" max="4869" width="6.109375" style="19" customWidth="1"/>
    <col min="4870" max="4873" width="0" style="19" hidden="1" customWidth="1"/>
    <col min="4874" max="4874" width="14.33203125" style="19" customWidth="1"/>
    <col min="4875" max="4875" width="2.44140625" style="19" customWidth="1"/>
    <col min="4876" max="4876" width="10.6640625" style="19" customWidth="1"/>
    <col min="4877" max="4877" width="12.6640625" style="19" customWidth="1"/>
    <col min="4878" max="5120" width="8.88671875" style="19" customWidth="1"/>
    <col min="5121" max="5121" width="3" style="19" customWidth="1"/>
    <col min="5122" max="5122" width="4.109375" style="19" customWidth="1"/>
    <col min="5123" max="5123" width="57.6640625" style="19" customWidth="1"/>
    <col min="5124" max="5124" width="2.109375" style="19" customWidth="1"/>
    <col min="5125" max="5125" width="6.109375" style="19" customWidth="1"/>
    <col min="5126" max="5129" width="0" style="19" hidden="1" customWidth="1"/>
    <col min="5130" max="5130" width="14.33203125" style="19" customWidth="1"/>
    <col min="5131" max="5131" width="2.44140625" style="19" customWidth="1"/>
    <col min="5132" max="5132" width="10.6640625" style="19" customWidth="1"/>
    <col min="5133" max="5133" width="12.6640625" style="19" customWidth="1"/>
    <col min="5134" max="5376" width="8.88671875" style="19" customWidth="1"/>
    <col min="5377" max="5377" width="3" style="19" customWidth="1"/>
    <col min="5378" max="5378" width="4.109375" style="19" customWidth="1"/>
    <col min="5379" max="5379" width="57.6640625" style="19" customWidth="1"/>
    <col min="5380" max="5380" width="2.109375" style="19" customWidth="1"/>
    <col min="5381" max="5381" width="6.109375" style="19" customWidth="1"/>
    <col min="5382" max="5385" width="0" style="19" hidden="1" customWidth="1"/>
    <col min="5386" max="5386" width="14.33203125" style="19" customWidth="1"/>
    <col min="5387" max="5387" width="2.44140625" style="19" customWidth="1"/>
    <col min="5388" max="5388" width="10.6640625" style="19" customWidth="1"/>
    <col min="5389" max="5389" width="12.6640625" style="19" customWidth="1"/>
    <col min="5390" max="5632" width="8.88671875" style="19" customWidth="1"/>
    <col min="5633" max="5633" width="3" style="19" customWidth="1"/>
    <col min="5634" max="5634" width="4.109375" style="19" customWidth="1"/>
    <col min="5635" max="5635" width="57.6640625" style="19" customWidth="1"/>
    <col min="5636" max="5636" width="2.109375" style="19" customWidth="1"/>
    <col min="5637" max="5637" width="6.109375" style="19" customWidth="1"/>
    <col min="5638" max="5641" width="0" style="19" hidden="1" customWidth="1"/>
    <col min="5642" max="5642" width="14.33203125" style="19" customWidth="1"/>
    <col min="5643" max="5643" width="2.44140625" style="19" customWidth="1"/>
    <col min="5644" max="5644" width="10.6640625" style="19" customWidth="1"/>
    <col min="5645" max="5645" width="12.6640625" style="19" customWidth="1"/>
    <col min="5646" max="5888" width="8.88671875" style="19" customWidth="1"/>
    <col min="5889" max="5889" width="3" style="19" customWidth="1"/>
    <col min="5890" max="5890" width="4.109375" style="19" customWidth="1"/>
    <col min="5891" max="5891" width="57.6640625" style="19" customWidth="1"/>
    <col min="5892" max="5892" width="2.109375" style="19" customWidth="1"/>
    <col min="5893" max="5893" width="6.109375" style="19" customWidth="1"/>
    <col min="5894" max="5897" width="0" style="19" hidden="1" customWidth="1"/>
    <col min="5898" max="5898" width="14.33203125" style="19" customWidth="1"/>
    <col min="5899" max="5899" width="2.44140625" style="19" customWidth="1"/>
    <col min="5900" max="5900" width="10.6640625" style="19" customWidth="1"/>
    <col min="5901" max="5901" width="12.6640625" style="19" customWidth="1"/>
    <col min="5902" max="6144" width="8.88671875" style="19" customWidth="1"/>
    <col min="6145" max="6145" width="3" style="19" customWidth="1"/>
    <col min="6146" max="6146" width="4.109375" style="19" customWidth="1"/>
    <col min="6147" max="6147" width="57.6640625" style="19" customWidth="1"/>
    <col min="6148" max="6148" width="2.109375" style="19" customWidth="1"/>
    <col min="6149" max="6149" width="6.109375" style="19" customWidth="1"/>
    <col min="6150" max="6153" width="0" style="19" hidden="1" customWidth="1"/>
    <col min="6154" max="6154" width="14.33203125" style="19" customWidth="1"/>
    <col min="6155" max="6155" width="2.44140625" style="19" customWidth="1"/>
    <col min="6156" max="6156" width="10.6640625" style="19" customWidth="1"/>
    <col min="6157" max="6157" width="12.6640625" style="19" customWidth="1"/>
    <col min="6158" max="6400" width="8.88671875" style="19" customWidth="1"/>
    <col min="6401" max="6401" width="3" style="19" customWidth="1"/>
    <col min="6402" max="6402" width="4.109375" style="19" customWidth="1"/>
    <col min="6403" max="6403" width="57.6640625" style="19" customWidth="1"/>
    <col min="6404" max="6404" width="2.109375" style="19" customWidth="1"/>
    <col min="6405" max="6405" width="6.109375" style="19" customWidth="1"/>
    <col min="6406" max="6409" width="0" style="19" hidden="1" customWidth="1"/>
    <col min="6410" max="6410" width="14.33203125" style="19" customWidth="1"/>
    <col min="6411" max="6411" width="2.44140625" style="19" customWidth="1"/>
    <col min="6412" max="6412" width="10.6640625" style="19" customWidth="1"/>
    <col min="6413" max="6413" width="12.6640625" style="19" customWidth="1"/>
    <col min="6414" max="6656" width="8.88671875" style="19" customWidth="1"/>
    <col min="6657" max="6657" width="3" style="19" customWidth="1"/>
    <col min="6658" max="6658" width="4.109375" style="19" customWidth="1"/>
    <col min="6659" max="6659" width="57.6640625" style="19" customWidth="1"/>
    <col min="6660" max="6660" width="2.109375" style="19" customWidth="1"/>
    <col min="6661" max="6661" width="6.109375" style="19" customWidth="1"/>
    <col min="6662" max="6665" width="0" style="19" hidden="1" customWidth="1"/>
    <col min="6666" max="6666" width="14.33203125" style="19" customWidth="1"/>
    <col min="6667" max="6667" width="2.44140625" style="19" customWidth="1"/>
    <col min="6668" max="6668" width="10.6640625" style="19" customWidth="1"/>
    <col min="6669" max="6669" width="12.6640625" style="19" customWidth="1"/>
    <col min="6670" max="6912" width="8.88671875" style="19" customWidth="1"/>
    <col min="6913" max="6913" width="3" style="19" customWidth="1"/>
    <col min="6914" max="6914" width="4.109375" style="19" customWidth="1"/>
    <col min="6915" max="6915" width="57.6640625" style="19" customWidth="1"/>
    <col min="6916" max="6916" width="2.109375" style="19" customWidth="1"/>
    <col min="6917" max="6917" width="6.109375" style="19" customWidth="1"/>
    <col min="6918" max="6921" width="0" style="19" hidden="1" customWidth="1"/>
    <col min="6922" max="6922" width="14.33203125" style="19" customWidth="1"/>
    <col min="6923" max="6923" width="2.44140625" style="19" customWidth="1"/>
    <col min="6924" max="6924" width="10.6640625" style="19" customWidth="1"/>
    <col min="6925" max="6925" width="12.6640625" style="19" customWidth="1"/>
    <col min="6926" max="7168" width="8.88671875" style="19" customWidth="1"/>
    <col min="7169" max="7169" width="3" style="19" customWidth="1"/>
    <col min="7170" max="7170" width="4.109375" style="19" customWidth="1"/>
    <col min="7171" max="7171" width="57.6640625" style="19" customWidth="1"/>
    <col min="7172" max="7172" width="2.109375" style="19" customWidth="1"/>
    <col min="7173" max="7173" width="6.109375" style="19" customWidth="1"/>
    <col min="7174" max="7177" width="0" style="19" hidden="1" customWidth="1"/>
    <col min="7178" max="7178" width="14.33203125" style="19" customWidth="1"/>
    <col min="7179" max="7179" width="2.44140625" style="19" customWidth="1"/>
    <col min="7180" max="7180" width="10.6640625" style="19" customWidth="1"/>
    <col min="7181" max="7181" width="12.6640625" style="19" customWidth="1"/>
    <col min="7182" max="7424" width="8.88671875" style="19" customWidth="1"/>
    <col min="7425" max="7425" width="3" style="19" customWidth="1"/>
    <col min="7426" max="7426" width="4.109375" style="19" customWidth="1"/>
    <col min="7427" max="7427" width="57.6640625" style="19" customWidth="1"/>
    <col min="7428" max="7428" width="2.109375" style="19" customWidth="1"/>
    <col min="7429" max="7429" width="6.109375" style="19" customWidth="1"/>
    <col min="7430" max="7433" width="0" style="19" hidden="1" customWidth="1"/>
    <col min="7434" max="7434" width="14.33203125" style="19" customWidth="1"/>
    <col min="7435" max="7435" width="2.44140625" style="19" customWidth="1"/>
    <col min="7436" max="7436" width="10.6640625" style="19" customWidth="1"/>
    <col min="7437" max="7437" width="12.6640625" style="19" customWidth="1"/>
    <col min="7438" max="7680" width="8.88671875" style="19" customWidth="1"/>
    <col min="7681" max="7681" width="3" style="19" customWidth="1"/>
    <col min="7682" max="7682" width="4.109375" style="19" customWidth="1"/>
    <col min="7683" max="7683" width="57.6640625" style="19" customWidth="1"/>
    <col min="7684" max="7684" width="2.109375" style="19" customWidth="1"/>
    <col min="7685" max="7685" width="6.109375" style="19" customWidth="1"/>
    <col min="7686" max="7689" width="0" style="19" hidden="1" customWidth="1"/>
    <col min="7690" max="7690" width="14.33203125" style="19" customWidth="1"/>
    <col min="7691" max="7691" width="2.44140625" style="19" customWidth="1"/>
    <col min="7692" max="7692" width="10.6640625" style="19" customWidth="1"/>
    <col min="7693" max="7693" width="12.6640625" style="19" customWidth="1"/>
    <col min="7694" max="7936" width="8.88671875" style="19" customWidth="1"/>
    <col min="7937" max="7937" width="3" style="19" customWidth="1"/>
    <col min="7938" max="7938" width="4.109375" style="19" customWidth="1"/>
    <col min="7939" max="7939" width="57.6640625" style="19" customWidth="1"/>
    <col min="7940" max="7940" width="2.109375" style="19" customWidth="1"/>
    <col min="7941" max="7941" width="6.109375" style="19" customWidth="1"/>
    <col min="7942" max="7945" width="0" style="19" hidden="1" customWidth="1"/>
    <col min="7946" max="7946" width="14.33203125" style="19" customWidth="1"/>
    <col min="7947" max="7947" width="2.44140625" style="19" customWidth="1"/>
    <col min="7948" max="7948" width="10.6640625" style="19" customWidth="1"/>
    <col min="7949" max="7949" width="12.6640625" style="19" customWidth="1"/>
    <col min="7950" max="8192" width="8.88671875" style="19" customWidth="1"/>
    <col min="8193" max="8193" width="3" style="19" customWidth="1"/>
    <col min="8194" max="8194" width="4.109375" style="19" customWidth="1"/>
    <col min="8195" max="8195" width="57.6640625" style="19" customWidth="1"/>
    <col min="8196" max="8196" width="2.109375" style="19" customWidth="1"/>
    <col min="8197" max="8197" width="6.109375" style="19" customWidth="1"/>
    <col min="8198" max="8201" width="0" style="19" hidden="1" customWidth="1"/>
    <col min="8202" max="8202" width="14.33203125" style="19" customWidth="1"/>
    <col min="8203" max="8203" width="2.44140625" style="19" customWidth="1"/>
    <col min="8204" max="8204" width="10.6640625" style="19" customWidth="1"/>
    <col min="8205" max="8205" width="12.6640625" style="19" customWidth="1"/>
    <col min="8206" max="8448" width="8.88671875" style="19" customWidth="1"/>
    <col min="8449" max="8449" width="3" style="19" customWidth="1"/>
    <col min="8450" max="8450" width="4.109375" style="19" customWidth="1"/>
    <col min="8451" max="8451" width="57.6640625" style="19" customWidth="1"/>
    <col min="8452" max="8452" width="2.109375" style="19" customWidth="1"/>
    <col min="8453" max="8453" width="6.109375" style="19" customWidth="1"/>
    <col min="8454" max="8457" width="0" style="19" hidden="1" customWidth="1"/>
    <col min="8458" max="8458" width="14.33203125" style="19" customWidth="1"/>
    <col min="8459" max="8459" width="2.44140625" style="19" customWidth="1"/>
    <col min="8460" max="8460" width="10.6640625" style="19" customWidth="1"/>
    <col min="8461" max="8461" width="12.6640625" style="19" customWidth="1"/>
    <col min="8462" max="8704" width="8.88671875" style="19" customWidth="1"/>
    <col min="8705" max="8705" width="3" style="19" customWidth="1"/>
    <col min="8706" max="8706" width="4.109375" style="19" customWidth="1"/>
    <col min="8707" max="8707" width="57.6640625" style="19" customWidth="1"/>
    <col min="8708" max="8708" width="2.109375" style="19" customWidth="1"/>
    <col min="8709" max="8709" width="6.109375" style="19" customWidth="1"/>
    <col min="8710" max="8713" width="0" style="19" hidden="1" customWidth="1"/>
    <col min="8714" max="8714" width="14.33203125" style="19" customWidth="1"/>
    <col min="8715" max="8715" width="2.44140625" style="19" customWidth="1"/>
    <col min="8716" max="8716" width="10.6640625" style="19" customWidth="1"/>
    <col min="8717" max="8717" width="12.6640625" style="19" customWidth="1"/>
    <col min="8718" max="8960" width="8.88671875" style="19" customWidth="1"/>
    <col min="8961" max="8961" width="3" style="19" customWidth="1"/>
    <col min="8962" max="8962" width="4.109375" style="19" customWidth="1"/>
    <col min="8963" max="8963" width="57.6640625" style="19" customWidth="1"/>
    <col min="8964" max="8964" width="2.109375" style="19" customWidth="1"/>
    <col min="8965" max="8965" width="6.109375" style="19" customWidth="1"/>
    <col min="8966" max="8969" width="0" style="19" hidden="1" customWidth="1"/>
    <col min="8970" max="8970" width="14.33203125" style="19" customWidth="1"/>
    <col min="8971" max="8971" width="2.44140625" style="19" customWidth="1"/>
    <col min="8972" max="8972" width="10.6640625" style="19" customWidth="1"/>
    <col min="8973" max="8973" width="12.6640625" style="19" customWidth="1"/>
    <col min="8974" max="9216" width="8.88671875" style="19" customWidth="1"/>
    <col min="9217" max="9217" width="3" style="19" customWidth="1"/>
    <col min="9218" max="9218" width="4.109375" style="19" customWidth="1"/>
    <col min="9219" max="9219" width="57.6640625" style="19" customWidth="1"/>
    <col min="9220" max="9220" width="2.109375" style="19" customWidth="1"/>
    <col min="9221" max="9221" width="6.109375" style="19" customWidth="1"/>
    <col min="9222" max="9225" width="0" style="19" hidden="1" customWidth="1"/>
    <col min="9226" max="9226" width="14.33203125" style="19" customWidth="1"/>
    <col min="9227" max="9227" width="2.44140625" style="19" customWidth="1"/>
    <col min="9228" max="9228" width="10.6640625" style="19" customWidth="1"/>
    <col min="9229" max="9229" width="12.6640625" style="19" customWidth="1"/>
    <col min="9230" max="9472" width="8.88671875" style="19" customWidth="1"/>
    <col min="9473" max="9473" width="3" style="19" customWidth="1"/>
    <col min="9474" max="9474" width="4.109375" style="19" customWidth="1"/>
    <col min="9475" max="9475" width="57.6640625" style="19" customWidth="1"/>
    <col min="9476" max="9476" width="2.109375" style="19" customWidth="1"/>
    <col min="9477" max="9477" width="6.109375" style="19" customWidth="1"/>
    <col min="9478" max="9481" width="0" style="19" hidden="1" customWidth="1"/>
    <col min="9482" max="9482" width="14.33203125" style="19" customWidth="1"/>
    <col min="9483" max="9483" width="2.44140625" style="19" customWidth="1"/>
    <col min="9484" max="9484" width="10.6640625" style="19" customWidth="1"/>
    <col min="9485" max="9485" width="12.6640625" style="19" customWidth="1"/>
    <col min="9486" max="9728" width="8.88671875" style="19" customWidth="1"/>
    <col min="9729" max="9729" width="3" style="19" customWidth="1"/>
    <col min="9730" max="9730" width="4.109375" style="19" customWidth="1"/>
    <col min="9731" max="9731" width="57.6640625" style="19" customWidth="1"/>
    <col min="9732" max="9732" width="2.109375" style="19" customWidth="1"/>
    <col min="9733" max="9733" width="6.109375" style="19" customWidth="1"/>
    <col min="9734" max="9737" width="0" style="19" hidden="1" customWidth="1"/>
    <col min="9738" max="9738" width="14.33203125" style="19" customWidth="1"/>
    <col min="9739" max="9739" width="2.44140625" style="19" customWidth="1"/>
    <col min="9740" max="9740" width="10.6640625" style="19" customWidth="1"/>
    <col min="9741" max="9741" width="12.6640625" style="19" customWidth="1"/>
    <col min="9742" max="9984" width="8.88671875" style="19" customWidth="1"/>
    <col min="9985" max="9985" width="3" style="19" customWidth="1"/>
    <col min="9986" max="9986" width="4.109375" style="19" customWidth="1"/>
    <col min="9987" max="9987" width="57.6640625" style="19" customWidth="1"/>
    <col min="9988" max="9988" width="2.109375" style="19" customWidth="1"/>
    <col min="9989" max="9989" width="6.109375" style="19" customWidth="1"/>
    <col min="9990" max="9993" width="0" style="19" hidden="1" customWidth="1"/>
    <col min="9994" max="9994" width="14.33203125" style="19" customWidth="1"/>
    <col min="9995" max="9995" width="2.44140625" style="19" customWidth="1"/>
    <col min="9996" max="9996" width="10.6640625" style="19" customWidth="1"/>
    <col min="9997" max="9997" width="12.6640625" style="19" customWidth="1"/>
    <col min="9998" max="10240" width="8.88671875" style="19" customWidth="1"/>
    <col min="10241" max="10241" width="3" style="19" customWidth="1"/>
    <col min="10242" max="10242" width="4.109375" style="19" customWidth="1"/>
    <col min="10243" max="10243" width="57.6640625" style="19" customWidth="1"/>
    <col min="10244" max="10244" width="2.109375" style="19" customWidth="1"/>
    <col min="10245" max="10245" width="6.109375" style="19" customWidth="1"/>
    <col min="10246" max="10249" width="0" style="19" hidden="1" customWidth="1"/>
    <col min="10250" max="10250" width="14.33203125" style="19" customWidth="1"/>
    <col min="10251" max="10251" width="2.44140625" style="19" customWidth="1"/>
    <col min="10252" max="10252" width="10.6640625" style="19" customWidth="1"/>
    <col min="10253" max="10253" width="12.6640625" style="19" customWidth="1"/>
    <col min="10254" max="10496" width="8.88671875" style="19" customWidth="1"/>
    <col min="10497" max="10497" width="3" style="19" customWidth="1"/>
    <col min="10498" max="10498" width="4.109375" style="19" customWidth="1"/>
    <col min="10499" max="10499" width="57.6640625" style="19" customWidth="1"/>
    <col min="10500" max="10500" width="2.109375" style="19" customWidth="1"/>
    <col min="10501" max="10501" width="6.109375" style="19" customWidth="1"/>
    <col min="10502" max="10505" width="0" style="19" hidden="1" customWidth="1"/>
    <col min="10506" max="10506" width="14.33203125" style="19" customWidth="1"/>
    <col min="10507" max="10507" width="2.44140625" style="19" customWidth="1"/>
    <col min="10508" max="10508" width="10.6640625" style="19" customWidth="1"/>
    <col min="10509" max="10509" width="12.6640625" style="19" customWidth="1"/>
    <col min="10510" max="10752" width="8.88671875" style="19" customWidth="1"/>
    <col min="10753" max="10753" width="3" style="19" customWidth="1"/>
    <col min="10754" max="10754" width="4.109375" style="19" customWidth="1"/>
    <col min="10755" max="10755" width="57.6640625" style="19" customWidth="1"/>
    <col min="10756" max="10756" width="2.109375" style="19" customWidth="1"/>
    <col min="10757" max="10757" width="6.109375" style="19" customWidth="1"/>
    <col min="10758" max="10761" width="0" style="19" hidden="1" customWidth="1"/>
    <col min="10762" max="10762" width="14.33203125" style="19" customWidth="1"/>
    <col min="10763" max="10763" width="2.44140625" style="19" customWidth="1"/>
    <col min="10764" max="10764" width="10.6640625" style="19" customWidth="1"/>
    <col min="10765" max="10765" width="12.6640625" style="19" customWidth="1"/>
    <col min="10766" max="11008" width="8.88671875" style="19" customWidth="1"/>
    <col min="11009" max="11009" width="3" style="19" customWidth="1"/>
    <col min="11010" max="11010" width="4.109375" style="19" customWidth="1"/>
    <col min="11011" max="11011" width="57.6640625" style="19" customWidth="1"/>
    <col min="11012" max="11012" width="2.109375" style="19" customWidth="1"/>
    <col min="11013" max="11013" width="6.109375" style="19" customWidth="1"/>
    <col min="11014" max="11017" width="0" style="19" hidden="1" customWidth="1"/>
    <col min="11018" max="11018" width="14.33203125" style="19" customWidth="1"/>
    <col min="11019" max="11019" width="2.44140625" style="19" customWidth="1"/>
    <col min="11020" max="11020" width="10.6640625" style="19" customWidth="1"/>
    <col min="11021" max="11021" width="12.6640625" style="19" customWidth="1"/>
    <col min="11022" max="11264" width="8.88671875" style="19" customWidth="1"/>
    <col min="11265" max="11265" width="3" style="19" customWidth="1"/>
    <col min="11266" max="11266" width="4.109375" style="19" customWidth="1"/>
    <col min="11267" max="11267" width="57.6640625" style="19" customWidth="1"/>
    <col min="11268" max="11268" width="2.109375" style="19" customWidth="1"/>
    <col min="11269" max="11269" width="6.109375" style="19" customWidth="1"/>
    <col min="11270" max="11273" width="0" style="19" hidden="1" customWidth="1"/>
    <col min="11274" max="11274" width="14.33203125" style="19" customWidth="1"/>
    <col min="11275" max="11275" width="2.44140625" style="19" customWidth="1"/>
    <col min="11276" max="11276" width="10.6640625" style="19" customWidth="1"/>
    <col min="11277" max="11277" width="12.6640625" style="19" customWidth="1"/>
    <col min="11278" max="11520" width="8.88671875" style="19" customWidth="1"/>
    <col min="11521" max="11521" width="3" style="19" customWidth="1"/>
    <col min="11522" max="11522" width="4.109375" style="19" customWidth="1"/>
    <col min="11523" max="11523" width="57.6640625" style="19" customWidth="1"/>
    <col min="11524" max="11524" width="2.109375" style="19" customWidth="1"/>
    <col min="11525" max="11525" width="6.109375" style="19" customWidth="1"/>
    <col min="11526" max="11529" width="0" style="19" hidden="1" customWidth="1"/>
    <col min="11530" max="11530" width="14.33203125" style="19" customWidth="1"/>
    <col min="11531" max="11531" width="2.44140625" style="19" customWidth="1"/>
    <col min="11532" max="11532" width="10.6640625" style="19" customWidth="1"/>
    <col min="11533" max="11533" width="12.6640625" style="19" customWidth="1"/>
    <col min="11534" max="11776" width="8.88671875" style="19" customWidth="1"/>
    <col min="11777" max="11777" width="3" style="19" customWidth="1"/>
    <col min="11778" max="11778" width="4.109375" style="19" customWidth="1"/>
    <col min="11779" max="11779" width="57.6640625" style="19" customWidth="1"/>
    <col min="11780" max="11780" width="2.109375" style="19" customWidth="1"/>
    <col min="11781" max="11781" width="6.109375" style="19" customWidth="1"/>
    <col min="11782" max="11785" width="0" style="19" hidden="1" customWidth="1"/>
    <col min="11786" max="11786" width="14.33203125" style="19" customWidth="1"/>
    <col min="11787" max="11787" width="2.44140625" style="19" customWidth="1"/>
    <col min="11788" max="11788" width="10.6640625" style="19" customWidth="1"/>
    <col min="11789" max="11789" width="12.6640625" style="19" customWidth="1"/>
    <col min="11790" max="12032" width="8.88671875" style="19" customWidth="1"/>
    <col min="12033" max="12033" width="3" style="19" customWidth="1"/>
    <col min="12034" max="12034" width="4.109375" style="19" customWidth="1"/>
    <col min="12035" max="12035" width="57.6640625" style="19" customWidth="1"/>
    <col min="12036" max="12036" width="2.109375" style="19" customWidth="1"/>
    <col min="12037" max="12037" width="6.109375" style="19" customWidth="1"/>
    <col min="12038" max="12041" width="0" style="19" hidden="1" customWidth="1"/>
    <col min="12042" max="12042" width="14.33203125" style="19" customWidth="1"/>
    <col min="12043" max="12043" width="2.44140625" style="19" customWidth="1"/>
    <col min="12044" max="12044" width="10.6640625" style="19" customWidth="1"/>
    <col min="12045" max="12045" width="12.6640625" style="19" customWidth="1"/>
    <col min="12046" max="12288" width="8.88671875" style="19" customWidth="1"/>
    <col min="12289" max="12289" width="3" style="19" customWidth="1"/>
    <col min="12290" max="12290" width="4.109375" style="19" customWidth="1"/>
    <col min="12291" max="12291" width="57.6640625" style="19" customWidth="1"/>
    <col min="12292" max="12292" width="2.109375" style="19" customWidth="1"/>
    <col min="12293" max="12293" width="6.109375" style="19" customWidth="1"/>
    <col min="12294" max="12297" width="0" style="19" hidden="1" customWidth="1"/>
    <col min="12298" max="12298" width="14.33203125" style="19" customWidth="1"/>
    <col min="12299" max="12299" width="2.44140625" style="19" customWidth="1"/>
    <col min="12300" max="12300" width="10.6640625" style="19" customWidth="1"/>
    <col min="12301" max="12301" width="12.6640625" style="19" customWidth="1"/>
    <col min="12302" max="12544" width="8.88671875" style="19" customWidth="1"/>
    <col min="12545" max="12545" width="3" style="19" customWidth="1"/>
    <col min="12546" max="12546" width="4.109375" style="19" customWidth="1"/>
    <col min="12547" max="12547" width="57.6640625" style="19" customWidth="1"/>
    <col min="12548" max="12548" width="2.109375" style="19" customWidth="1"/>
    <col min="12549" max="12549" width="6.109375" style="19" customWidth="1"/>
    <col min="12550" max="12553" width="0" style="19" hidden="1" customWidth="1"/>
    <col min="12554" max="12554" width="14.33203125" style="19" customWidth="1"/>
    <col min="12555" max="12555" width="2.44140625" style="19" customWidth="1"/>
    <col min="12556" max="12556" width="10.6640625" style="19" customWidth="1"/>
    <col min="12557" max="12557" width="12.6640625" style="19" customWidth="1"/>
    <col min="12558" max="12800" width="8.88671875" style="19" customWidth="1"/>
    <col min="12801" max="12801" width="3" style="19" customWidth="1"/>
    <col min="12802" max="12802" width="4.109375" style="19" customWidth="1"/>
    <col min="12803" max="12803" width="57.6640625" style="19" customWidth="1"/>
    <col min="12804" max="12804" width="2.109375" style="19" customWidth="1"/>
    <col min="12805" max="12805" width="6.109375" style="19" customWidth="1"/>
    <col min="12806" max="12809" width="0" style="19" hidden="1" customWidth="1"/>
    <col min="12810" max="12810" width="14.33203125" style="19" customWidth="1"/>
    <col min="12811" max="12811" width="2.44140625" style="19" customWidth="1"/>
    <col min="12812" max="12812" width="10.6640625" style="19" customWidth="1"/>
    <col min="12813" max="12813" width="12.6640625" style="19" customWidth="1"/>
    <col min="12814" max="13056" width="8.88671875" style="19" customWidth="1"/>
    <col min="13057" max="13057" width="3" style="19" customWidth="1"/>
    <col min="13058" max="13058" width="4.109375" style="19" customWidth="1"/>
    <col min="13059" max="13059" width="57.6640625" style="19" customWidth="1"/>
    <col min="13060" max="13060" width="2.109375" style="19" customWidth="1"/>
    <col min="13061" max="13061" width="6.109375" style="19" customWidth="1"/>
    <col min="13062" max="13065" width="0" style="19" hidden="1" customWidth="1"/>
    <col min="13066" max="13066" width="14.33203125" style="19" customWidth="1"/>
    <col min="13067" max="13067" width="2.44140625" style="19" customWidth="1"/>
    <col min="13068" max="13068" width="10.6640625" style="19" customWidth="1"/>
    <col min="13069" max="13069" width="12.6640625" style="19" customWidth="1"/>
    <col min="13070" max="13312" width="8.88671875" style="19" customWidth="1"/>
    <col min="13313" max="13313" width="3" style="19" customWidth="1"/>
    <col min="13314" max="13314" width="4.109375" style="19" customWidth="1"/>
    <col min="13315" max="13315" width="57.6640625" style="19" customWidth="1"/>
    <col min="13316" max="13316" width="2.109375" style="19" customWidth="1"/>
    <col min="13317" max="13317" width="6.109375" style="19" customWidth="1"/>
    <col min="13318" max="13321" width="0" style="19" hidden="1" customWidth="1"/>
    <col min="13322" max="13322" width="14.33203125" style="19" customWidth="1"/>
    <col min="13323" max="13323" width="2.44140625" style="19" customWidth="1"/>
    <col min="13324" max="13324" width="10.6640625" style="19" customWidth="1"/>
    <col min="13325" max="13325" width="12.6640625" style="19" customWidth="1"/>
    <col min="13326" max="13568" width="8.88671875" style="19" customWidth="1"/>
    <col min="13569" max="13569" width="3" style="19" customWidth="1"/>
    <col min="13570" max="13570" width="4.109375" style="19" customWidth="1"/>
    <col min="13571" max="13571" width="57.6640625" style="19" customWidth="1"/>
    <col min="13572" max="13572" width="2.109375" style="19" customWidth="1"/>
    <col min="13573" max="13573" width="6.109375" style="19" customWidth="1"/>
    <col min="13574" max="13577" width="0" style="19" hidden="1" customWidth="1"/>
    <col min="13578" max="13578" width="14.33203125" style="19" customWidth="1"/>
    <col min="13579" max="13579" width="2.44140625" style="19" customWidth="1"/>
    <col min="13580" max="13580" width="10.6640625" style="19" customWidth="1"/>
    <col min="13581" max="13581" width="12.6640625" style="19" customWidth="1"/>
    <col min="13582" max="13824" width="8.88671875" style="19" customWidth="1"/>
    <col min="13825" max="13825" width="3" style="19" customWidth="1"/>
    <col min="13826" max="13826" width="4.109375" style="19" customWidth="1"/>
    <col min="13827" max="13827" width="57.6640625" style="19" customWidth="1"/>
    <col min="13828" max="13828" width="2.109375" style="19" customWidth="1"/>
    <col min="13829" max="13829" width="6.109375" style="19" customWidth="1"/>
    <col min="13830" max="13833" width="0" style="19" hidden="1" customWidth="1"/>
    <col min="13834" max="13834" width="14.33203125" style="19" customWidth="1"/>
    <col min="13835" max="13835" width="2.44140625" style="19" customWidth="1"/>
    <col min="13836" max="13836" width="10.6640625" style="19" customWidth="1"/>
    <col min="13837" max="13837" width="12.6640625" style="19" customWidth="1"/>
    <col min="13838" max="14080" width="8.88671875" style="19" customWidth="1"/>
    <col min="14081" max="14081" width="3" style="19" customWidth="1"/>
    <col min="14082" max="14082" width="4.109375" style="19" customWidth="1"/>
    <col min="14083" max="14083" width="57.6640625" style="19" customWidth="1"/>
    <col min="14084" max="14084" width="2.109375" style="19" customWidth="1"/>
    <col min="14085" max="14085" width="6.109375" style="19" customWidth="1"/>
    <col min="14086" max="14089" width="0" style="19" hidden="1" customWidth="1"/>
    <col min="14090" max="14090" width="14.33203125" style="19" customWidth="1"/>
    <col min="14091" max="14091" width="2.44140625" style="19" customWidth="1"/>
    <col min="14092" max="14092" width="10.6640625" style="19" customWidth="1"/>
    <col min="14093" max="14093" width="12.6640625" style="19" customWidth="1"/>
    <col min="14094" max="14336" width="8.88671875" style="19" customWidth="1"/>
    <col min="14337" max="14337" width="3" style="19" customWidth="1"/>
    <col min="14338" max="14338" width="4.109375" style="19" customWidth="1"/>
    <col min="14339" max="14339" width="57.6640625" style="19" customWidth="1"/>
    <col min="14340" max="14340" width="2.109375" style="19" customWidth="1"/>
    <col min="14341" max="14341" width="6.109375" style="19" customWidth="1"/>
    <col min="14342" max="14345" width="0" style="19" hidden="1" customWidth="1"/>
    <col min="14346" max="14346" width="14.33203125" style="19" customWidth="1"/>
    <col min="14347" max="14347" width="2.44140625" style="19" customWidth="1"/>
    <col min="14348" max="14348" width="10.6640625" style="19" customWidth="1"/>
    <col min="14349" max="14349" width="12.6640625" style="19" customWidth="1"/>
    <col min="14350" max="14592" width="8.88671875" style="19" customWidth="1"/>
    <col min="14593" max="14593" width="3" style="19" customWidth="1"/>
    <col min="14594" max="14594" width="4.109375" style="19" customWidth="1"/>
    <col min="14595" max="14595" width="57.6640625" style="19" customWidth="1"/>
    <col min="14596" max="14596" width="2.109375" style="19" customWidth="1"/>
    <col min="14597" max="14597" width="6.109375" style="19" customWidth="1"/>
    <col min="14598" max="14601" width="0" style="19" hidden="1" customWidth="1"/>
    <col min="14602" max="14602" width="14.33203125" style="19" customWidth="1"/>
    <col min="14603" max="14603" width="2.44140625" style="19" customWidth="1"/>
    <col min="14604" max="14604" width="10.6640625" style="19" customWidth="1"/>
    <col min="14605" max="14605" width="12.6640625" style="19" customWidth="1"/>
    <col min="14606" max="14848" width="8.88671875" style="19" customWidth="1"/>
    <col min="14849" max="14849" width="3" style="19" customWidth="1"/>
    <col min="14850" max="14850" width="4.109375" style="19" customWidth="1"/>
    <col min="14851" max="14851" width="57.6640625" style="19" customWidth="1"/>
    <col min="14852" max="14852" width="2.109375" style="19" customWidth="1"/>
    <col min="14853" max="14853" width="6.109375" style="19" customWidth="1"/>
    <col min="14854" max="14857" width="0" style="19" hidden="1" customWidth="1"/>
    <col min="14858" max="14858" width="14.33203125" style="19" customWidth="1"/>
    <col min="14859" max="14859" width="2.44140625" style="19" customWidth="1"/>
    <col min="14860" max="14860" width="10.6640625" style="19" customWidth="1"/>
    <col min="14861" max="14861" width="12.6640625" style="19" customWidth="1"/>
    <col min="14862" max="15104" width="8.88671875" style="19" customWidth="1"/>
    <col min="15105" max="15105" width="3" style="19" customWidth="1"/>
    <col min="15106" max="15106" width="4.109375" style="19" customWidth="1"/>
    <col min="15107" max="15107" width="57.6640625" style="19" customWidth="1"/>
    <col min="15108" max="15108" width="2.109375" style="19" customWidth="1"/>
    <col min="15109" max="15109" width="6.109375" style="19" customWidth="1"/>
    <col min="15110" max="15113" width="0" style="19" hidden="1" customWidth="1"/>
    <col min="15114" max="15114" width="14.33203125" style="19" customWidth="1"/>
    <col min="15115" max="15115" width="2.44140625" style="19" customWidth="1"/>
    <col min="15116" max="15116" width="10.6640625" style="19" customWidth="1"/>
    <col min="15117" max="15117" width="12.6640625" style="19" customWidth="1"/>
    <col min="15118" max="15360" width="8.88671875" style="19" customWidth="1"/>
    <col min="15361" max="15361" width="3" style="19" customWidth="1"/>
    <col min="15362" max="15362" width="4.109375" style="19" customWidth="1"/>
    <col min="15363" max="15363" width="57.6640625" style="19" customWidth="1"/>
    <col min="15364" max="15364" width="2.109375" style="19" customWidth="1"/>
    <col min="15365" max="15365" width="6.109375" style="19" customWidth="1"/>
    <col min="15366" max="15369" width="0" style="19" hidden="1" customWidth="1"/>
    <col min="15370" max="15370" width="14.33203125" style="19" customWidth="1"/>
    <col min="15371" max="15371" width="2.44140625" style="19" customWidth="1"/>
    <col min="15372" max="15372" width="10.6640625" style="19" customWidth="1"/>
    <col min="15373" max="15373" width="12.6640625" style="19" customWidth="1"/>
    <col min="15374" max="15616" width="8.88671875" style="19" customWidth="1"/>
    <col min="15617" max="15617" width="3" style="19" customWidth="1"/>
    <col min="15618" max="15618" width="4.109375" style="19" customWidth="1"/>
    <col min="15619" max="15619" width="57.6640625" style="19" customWidth="1"/>
    <col min="15620" max="15620" width="2.109375" style="19" customWidth="1"/>
    <col min="15621" max="15621" width="6.109375" style="19" customWidth="1"/>
    <col min="15622" max="15625" width="0" style="19" hidden="1" customWidth="1"/>
    <col min="15626" max="15626" width="14.33203125" style="19" customWidth="1"/>
    <col min="15627" max="15627" width="2.44140625" style="19" customWidth="1"/>
    <col min="15628" max="15628" width="10.6640625" style="19" customWidth="1"/>
    <col min="15629" max="15629" width="12.6640625" style="19" customWidth="1"/>
    <col min="15630" max="15872" width="8.88671875" style="19" customWidth="1"/>
    <col min="15873" max="15873" width="3" style="19" customWidth="1"/>
    <col min="15874" max="15874" width="4.109375" style="19" customWidth="1"/>
    <col min="15875" max="15875" width="57.6640625" style="19" customWidth="1"/>
    <col min="15876" max="15876" width="2.109375" style="19" customWidth="1"/>
    <col min="15877" max="15877" width="6.109375" style="19" customWidth="1"/>
    <col min="15878" max="15881" width="0" style="19" hidden="1" customWidth="1"/>
    <col min="15882" max="15882" width="14.33203125" style="19" customWidth="1"/>
    <col min="15883" max="15883" width="2.44140625" style="19" customWidth="1"/>
    <col min="15884" max="15884" width="10.6640625" style="19" customWidth="1"/>
    <col min="15885" max="15885" width="12.6640625" style="19" customWidth="1"/>
    <col min="15886" max="16128" width="8.88671875" style="19" customWidth="1"/>
    <col min="16129" max="16129" width="3" style="19" customWidth="1"/>
    <col min="16130" max="16130" width="4.109375" style="19" customWidth="1"/>
    <col min="16131" max="16131" width="57.6640625" style="19" customWidth="1"/>
    <col min="16132" max="16132" width="2.109375" style="19" customWidth="1"/>
    <col min="16133" max="16133" width="6.109375" style="19" customWidth="1"/>
    <col min="16134" max="16137" width="0" style="19" hidden="1" customWidth="1"/>
    <col min="16138" max="16138" width="14.33203125" style="19" customWidth="1"/>
    <col min="16139" max="16139" width="2.44140625" style="19" customWidth="1"/>
    <col min="16140" max="16140" width="10.6640625" style="19" customWidth="1"/>
    <col min="16141" max="16141" width="12.6640625" style="19" customWidth="1"/>
    <col min="16142" max="16384" width="8.88671875" style="19" customWidth="1"/>
  </cols>
  <sheetData>
    <row r="1" spans="1:14" s="1" customFormat="1" ht="39.6" customHeight="1" x14ac:dyDescent="0.25">
      <c r="A1" s="103" t="s">
        <v>0</v>
      </c>
      <c r="B1" s="103"/>
      <c r="C1" s="103"/>
      <c r="D1" s="103"/>
      <c r="E1" s="103"/>
      <c r="F1" s="103"/>
      <c r="G1" s="103"/>
      <c r="H1" s="103"/>
      <c r="I1" s="103"/>
      <c r="J1" s="103"/>
      <c r="K1" s="103"/>
      <c r="L1" s="103"/>
      <c r="M1" s="103"/>
    </row>
    <row r="2" spans="1:14" s="1" customFormat="1" ht="14.4" x14ac:dyDescent="0.3">
      <c r="A2" s="2"/>
      <c r="B2" s="3"/>
      <c r="C2" s="104"/>
      <c r="D2" s="104"/>
      <c r="E2" s="104"/>
      <c r="F2" s="104"/>
      <c r="G2" s="104"/>
      <c r="H2" s="104"/>
      <c r="I2" s="104"/>
      <c r="J2" s="104"/>
      <c r="K2" s="104"/>
      <c r="L2" s="104"/>
    </row>
    <row r="3" spans="1:14" customFormat="1" ht="44.4" customHeight="1" x14ac:dyDescent="0.3">
      <c r="A3" s="105" t="s">
        <v>1</v>
      </c>
      <c r="B3" s="105"/>
      <c r="C3" s="105"/>
      <c r="D3" s="105"/>
      <c r="E3" s="105"/>
      <c r="F3" s="105"/>
      <c r="G3" s="105"/>
      <c r="H3" s="105"/>
      <c r="I3" s="105"/>
      <c r="J3" s="105"/>
      <c r="K3" s="105"/>
      <c r="L3" s="105"/>
      <c r="M3" s="105"/>
      <c r="N3" s="5"/>
    </row>
    <row r="4" spans="1:14" customFormat="1" ht="103.05" customHeight="1" x14ac:dyDescent="0.3">
      <c r="A4" s="105" t="s">
        <v>2</v>
      </c>
      <c r="B4" s="105"/>
      <c r="C4" s="105"/>
      <c r="D4" s="105"/>
      <c r="E4" s="105"/>
      <c r="F4" s="105"/>
      <c r="G4" s="105"/>
      <c r="H4" s="105"/>
      <c r="I4" s="105"/>
      <c r="J4" s="105"/>
      <c r="K4" s="105"/>
      <c r="L4" s="105"/>
      <c r="M4" s="105"/>
      <c r="N4" s="6"/>
    </row>
    <row r="5" spans="1:14" customFormat="1" ht="22.2" customHeight="1" x14ac:dyDescent="0.3">
      <c r="A5" s="106" t="s">
        <v>3</v>
      </c>
      <c r="B5" s="106"/>
      <c r="C5" s="106"/>
      <c r="D5" s="106"/>
      <c r="E5" s="106"/>
      <c r="F5" s="106"/>
      <c r="G5" s="106"/>
      <c r="H5" s="106"/>
      <c r="I5" s="4"/>
      <c r="J5" s="4"/>
      <c r="K5" s="4"/>
      <c r="L5" s="4"/>
      <c r="M5" s="4"/>
    </row>
    <row r="6" spans="1:14" customFormat="1" ht="27.6" x14ac:dyDescent="0.3">
      <c r="A6" s="107" t="s">
        <v>4</v>
      </c>
      <c r="B6" s="107"/>
      <c r="C6" s="7" t="s">
        <v>5</v>
      </c>
      <c r="D6" s="7"/>
      <c r="E6" s="7" t="s">
        <v>6</v>
      </c>
      <c r="F6" s="7" t="s">
        <v>7</v>
      </c>
      <c r="G6" s="7" t="s">
        <v>8</v>
      </c>
      <c r="H6" s="7" t="s">
        <v>9</v>
      </c>
      <c r="I6" s="7" t="s">
        <v>10</v>
      </c>
      <c r="J6" s="7" t="s">
        <v>11</v>
      </c>
      <c r="K6" s="7"/>
      <c r="L6" s="8" t="s">
        <v>12</v>
      </c>
      <c r="M6" s="8" t="s">
        <v>13</v>
      </c>
    </row>
    <row r="7" spans="1:14" s="12" customFormat="1" x14ac:dyDescent="0.25">
      <c r="A7" s="9" t="s">
        <v>14</v>
      </c>
      <c r="B7" s="10"/>
      <c r="C7" s="11" t="s">
        <v>15</v>
      </c>
      <c r="E7" s="13"/>
      <c r="F7" s="13"/>
      <c r="G7" s="13"/>
      <c r="H7" s="13"/>
      <c r="I7" s="14"/>
      <c r="J7" s="14"/>
      <c r="K7" s="13"/>
      <c r="L7" s="15"/>
      <c r="M7" s="1"/>
    </row>
    <row r="8" spans="1:14" customFormat="1" ht="14.4" x14ac:dyDescent="0.3">
      <c r="A8" s="16"/>
      <c r="B8" s="17" t="s">
        <v>16</v>
      </c>
      <c r="C8" s="18" t="s">
        <v>17</v>
      </c>
      <c r="D8" s="19"/>
      <c r="E8" s="20" t="s">
        <v>18</v>
      </c>
      <c r="F8" s="21"/>
      <c r="G8" s="21">
        <v>3</v>
      </c>
      <c r="H8" s="21">
        <v>2</v>
      </c>
      <c r="I8" s="21">
        <v>1</v>
      </c>
      <c r="J8" s="21">
        <v>10</v>
      </c>
      <c r="K8" s="20" t="s">
        <v>19</v>
      </c>
      <c r="L8" s="22"/>
      <c r="M8" s="23">
        <f>J8*L8</f>
        <v>0</v>
      </c>
    </row>
    <row r="9" spans="1:14" customFormat="1" ht="14.4" x14ac:dyDescent="0.3">
      <c r="A9" s="16"/>
      <c r="B9" s="24" t="s">
        <v>20</v>
      </c>
      <c r="C9" s="18" t="s">
        <v>21</v>
      </c>
      <c r="D9" s="19"/>
      <c r="E9" s="20" t="s">
        <v>18</v>
      </c>
      <c r="F9" s="21"/>
      <c r="G9" s="21">
        <v>8</v>
      </c>
      <c r="H9" s="21"/>
      <c r="I9" s="21">
        <v>5</v>
      </c>
      <c r="J9" s="21">
        <v>15</v>
      </c>
      <c r="K9" s="20" t="s">
        <v>19</v>
      </c>
      <c r="L9" s="22"/>
      <c r="M9" s="23">
        <f>J9*L9</f>
        <v>0</v>
      </c>
    </row>
    <row r="10" spans="1:14" customFormat="1" ht="14.4" x14ac:dyDescent="0.3">
      <c r="A10" s="16"/>
      <c r="B10" s="24" t="s">
        <v>22</v>
      </c>
      <c r="C10" s="25" t="s">
        <v>23</v>
      </c>
      <c r="D10" s="19"/>
      <c r="E10" s="21" t="s">
        <v>18</v>
      </c>
      <c r="F10" s="21">
        <v>24</v>
      </c>
      <c r="G10" s="19"/>
      <c r="H10" s="20" t="s">
        <v>19</v>
      </c>
      <c r="I10" s="26">
        <v>60</v>
      </c>
      <c r="J10" s="21">
        <v>25</v>
      </c>
      <c r="K10" s="20" t="s">
        <v>19</v>
      </c>
      <c r="L10" s="22"/>
      <c r="M10" s="23">
        <f>J10*L10</f>
        <v>0</v>
      </c>
    </row>
    <row r="11" spans="1:14" customFormat="1" ht="14.4" x14ac:dyDescent="0.3">
      <c r="A11" s="16"/>
      <c r="B11" s="24"/>
      <c r="C11" s="18"/>
      <c r="D11" s="19"/>
      <c r="E11" s="21"/>
      <c r="F11" s="21"/>
      <c r="G11" s="21"/>
      <c r="H11" s="21"/>
      <c r="I11" s="21"/>
      <c r="J11" s="21"/>
      <c r="K11" s="20"/>
      <c r="L11" s="22"/>
      <c r="M11" s="23"/>
    </row>
    <row r="12" spans="1:14" s="12" customFormat="1" x14ac:dyDescent="0.25">
      <c r="A12" s="9" t="s">
        <v>24</v>
      </c>
      <c r="B12" s="10"/>
      <c r="C12" s="11" t="s">
        <v>25</v>
      </c>
      <c r="E12" s="27"/>
      <c r="F12" s="28"/>
      <c r="G12" s="28"/>
      <c r="H12" s="28"/>
      <c r="I12" s="29"/>
      <c r="J12" s="28"/>
      <c r="K12" s="13"/>
      <c r="L12" s="30"/>
      <c r="M12" s="23"/>
    </row>
    <row r="13" spans="1:14" s="33" customFormat="1" x14ac:dyDescent="0.25">
      <c r="A13" s="31"/>
      <c r="B13" s="24" t="s">
        <v>26</v>
      </c>
      <c r="C13" s="32" t="s">
        <v>27</v>
      </c>
      <c r="E13" s="34"/>
      <c r="F13" s="35"/>
      <c r="G13" s="35"/>
      <c r="H13" s="35"/>
      <c r="I13" s="35"/>
      <c r="J13" s="35"/>
      <c r="K13" s="36"/>
      <c r="L13" s="37"/>
      <c r="M13" s="23"/>
    </row>
    <row r="14" spans="1:14" customFormat="1" ht="14.4" x14ac:dyDescent="0.3">
      <c r="A14" s="16"/>
      <c r="B14" s="24"/>
      <c r="C14" s="18" t="s">
        <v>28</v>
      </c>
      <c r="D14" s="19"/>
      <c r="E14" s="20" t="s">
        <v>18</v>
      </c>
      <c r="F14" s="21">
        <v>9</v>
      </c>
      <c r="G14" s="21">
        <v>5</v>
      </c>
      <c r="H14" s="21">
        <v>10</v>
      </c>
      <c r="I14" s="21">
        <v>8</v>
      </c>
      <c r="J14" s="21">
        <v>8</v>
      </c>
      <c r="K14" s="20" t="s">
        <v>19</v>
      </c>
      <c r="L14" s="22"/>
      <c r="M14" s="23">
        <f>J14*L14</f>
        <v>0</v>
      </c>
    </row>
    <row r="15" spans="1:14" customFormat="1" ht="14.4" x14ac:dyDescent="0.3">
      <c r="A15" s="16"/>
      <c r="B15" s="24"/>
      <c r="C15" s="18" t="s">
        <v>29</v>
      </c>
      <c r="D15" s="19"/>
      <c r="E15" s="20" t="s">
        <v>18</v>
      </c>
      <c r="F15" s="21">
        <v>9</v>
      </c>
      <c r="G15" s="21">
        <v>5</v>
      </c>
      <c r="H15" s="21">
        <v>10</v>
      </c>
      <c r="I15" s="21">
        <v>8</v>
      </c>
      <c r="J15" s="21">
        <v>7</v>
      </c>
      <c r="K15" s="20" t="s">
        <v>19</v>
      </c>
      <c r="L15" s="22"/>
      <c r="M15" s="23">
        <f>J15*L15</f>
        <v>0</v>
      </c>
    </row>
    <row r="16" spans="1:14" customFormat="1" ht="14.4" x14ac:dyDescent="0.3">
      <c r="A16" s="16"/>
      <c r="B16" s="24"/>
      <c r="C16" s="25" t="s">
        <v>30</v>
      </c>
      <c r="D16" s="1"/>
      <c r="E16" s="21" t="s">
        <v>18</v>
      </c>
      <c r="F16" s="21">
        <v>24</v>
      </c>
      <c r="G16" s="19"/>
      <c r="H16" s="20" t="s">
        <v>19</v>
      </c>
      <c r="I16" s="26">
        <v>60</v>
      </c>
      <c r="J16" s="21">
        <v>15</v>
      </c>
      <c r="K16" s="20" t="s">
        <v>19</v>
      </c>
      <c r="L16" s="22"/>
      <c r="M16" s="23">
        <f>J16*L16</f>
        <v>0</v>
      </c>
    </row>
    <row r="17" spans="1:13" customFormat="1" ht="14.4" x14ac:dyDescent="0.3">
      <c r="A17" s="16"/>
      <c r="B17" s="24"/>
      <c r="C17" s="18"/>
      <c r="D17" s="1"/>
      <c r="E17" s="21"/>
      <c r="F17" s="21"/>
      <c r="G17" s="21"/>
      <c r="H17" s="21"/>
      <c r="I17" s="21"/>
      <c r="J17" s="21"/>
      <c r="K17" s="20"/>
      <c r="L17" s="22"/>
      <c r="M17" s="23"/>
    </row>
    <row r="18" spans="1:13" customFormat="1" ht="14.4" x14ac:dyDescent="0.3">
      <c r="A18" s="16"/>
      <c r="B18" s="17" t="s">
        <v>31</v>
      </c>
      <c r="C18" s="18" t="s">
        <v>32</v>
      </c>
      <c r="D18" s="1"/>
      <c r="E18" s="14"/>
      <c r="F18" s="29"/>
      <c r="G18" s="29"/>
      <c r="H18" s="29"/>
      <c r="I18" s="29"/>
      <c r="J18" s="29"/>
      <c r="K18" s="20"/>
      <c r="L18" s="30"/>
      <c r="M18" s="23"/>
    </row>
    <row r="19" spans="1:13" customFormat="1" ht="14.4" x14ac:dyDescent="0.3">
      <c r="A19" s="16"/>
      <c r="B19" s="24"/>
      <c r="C19" s="18" t="s">
        <v>33</v>
      </c>
      <c r="D19" s="19"/>
      <c r="E19" s="20" t="s">
        <v>18</v>
      </c>
      <c r="F19" s="21"/>
      <c r="G19" s="21"/>
      <c r="H19" s="21">
        <v>1</v>
      </c>
      <c r="I19" s="21">
        <v>2</v>
      </c>
      <c r="J19" s="21">
        <v>5</v>
      </c>
      <c r="K19" s="20" t="s">
        <v>19</v>
      </c>
      <c r="L19" s="22"/>
      <c r="M19" s="23">
        <f>J19*L19</f>
        <v>0</v>
      </c>
    </row>
    <row r="20" spans="1:13" customFormat="1" ht="14.4" x14ac:dyDescent="0.3">
      <c r="A20" s="16"/>
      <c r="B20" s="24"/>
      <c r="C20" s="18" t="s">
        <v>34</v>
      </c>
      <c r="D20" s="1"/>
      <c r="E20" s="21" t="s">
        <v>18</v>
      </c>
      <c r="F20" s="21"/>
      <c r="G20" s="21"/>
      <c r="H20" s="21"/>
      <c r="I20" s="21"/>
      <c r="J20" s="21">
        <v>5</v>
      </c>
      <c r="K20" s="20" t="s">
        <v>19</v>
      </c>
      <c r="L20" s="22"/>
      <c r="M20" s="23">
        <f>J20*L20</f>
        <v>0</v>
      </c>
    </row>
    <row r="21" spans="1:13" customFormat="1" ht="14.4" x14ac:dyDescent="0.3">
      <c r="A21" s="16"/>
      <c r="B21" s="24"/>
      <c r="C21" s="25" t="s">
        <v>30</v>
      </c>
      <c r="D21" s="1"/>
      <c r="E21" s="21" t="s">
        <v>18</v>
      </c>
      <c r="F21" s="21">
        <v>24</v>
      </c>
      <c r="G21" s="19"/>
      <c r="H21" s="20" t="s">
        <v>19</v>
      </c>
      <c r="I21" s="26">
        <v>60</v>
      </c>
      <c r="J21" s="21">
        <v>10</v>
      </c>
      <c r="K21" s="20" t="s">
        <v>19</v>
      </c>
      <c r="L21" s="22"/>
      <c r="M21" s="23">
        <f>J21*L21</f>
        <v>0</v>
      </c>
    </row>
    <row r="22" spans="1:13" customFormat="1" ht="14.4" x14ac:dyDescent="0.3">
      <c r="A22" s="16"/>
      <c r="B22" s="24"/>
      <c r="C22" s="18"/>
      <c r="D22" s="1"/>
      <c r="E22" s="21"/>
      <c r="F22" s="21"/>
      <c r="G22" s="21"/>
      <c r="H22" s="21"/>
      <c r="I22" s="21"/>
      <c r="J22" s="21"/>
      <c r="K22" s="20"/>
      <c r="L22" s="22"/>
      <c r="M22" s="23"/>
    </row>
    <row r="23" spans="1:13" customFormat="1" ht="14.4" x14ac:dyDescent="0.3">
      <c r="A23" s="16"/>
      <c r="B23" s="17" t="s">
        <v>35</v>
      </c>
      <c r="C23" s="18" t="s">
        <v>36</v>
      </c>
      <c r="D23" s="19"/>
      <c r="E23" s="20"/>
      <c r="F23" s="21"/>
      <c r="G23" s="21"/>
      <c r="H23" s="21"/>
      <c r="I23" s="21"/>
      <c r="J23" s="21"/>
      <c r="K23" s="20"/>
      <c r="L23" s="22"/>
      <c r="M23" s="23"/>
    </row>
    <row r="24" spans="1:13" customFormat="1" ht="14.4" x14ac:dyDescent="0.3">
      <c r="A24" s="16"/>
      <c r="B24" s="24"/>
      <c r="C24" s="38" t="s">
        <v>37</v>
      </c>
      <c r="D24" s="19"/>
      <c r="E24" s="20" t="s">
        <v>18</v>
      </c>
      <c r="F24" s="21"/>
      <c r="G24" s="21">
        <v>1</v>
      </c>
      <c r="H24" s="21">
        <v>5</v>
      </c>
      <c r="I24" s="21">
        <v>3</v>
      </c>
      <c r="J24" s="21">
        <v>15</v>
      </c>
      <c r="K24" s="20" t="s">
        <v>19</v>
      </c>
      <c r="L24" s="22"/>
      <c r="M24" s="23">
        <f>J24*L24</f>
        <v>0</v>
      </c>
    </row>
    <row r="25" spans="1:13" customFormat="1" ht="14.4" x14ac:dyDescent="0.3">
      <c r="A25" s="16"/>
      <c r="B25" s="24"/>
      <c r="C25" s="18" t="s">
        <v>38</v>
      </c>
      <c r="D25" s="19"/>
      <c r="E25" s="20" t="s">
        <v>18</v>
      </c>
      <c r="F25" s="21"/>
      <c r="G25" s="21">
        <v>8</v>
      </c>
      <c r="H25" s="21">
        <v>1</v>
      </c>
      <c r="I25" s="21">
        <v>2</v>
      </c>
      <c r="J25" s="21">
        <v>5</v>
      </c>
      <c r="K25" s="20" t="s">
        <v>19</v>
      </c>
      <c r="L25" s="22"/>
      <c r="M25" s="23">
        <f>J25*L25</f>
        <v>0</v>
      </c>
    </row>
    <row r="26" spans="1:13" customFormat="1" ht="14.4" x14ac:dyDescent="0.3">
      <c r="A26" s="16"/>
      <c r="B26" s="24"/>
      <c r="C26" s="25" t="s">
        <v>30</v>
      </c>
      <c r="D26" s="1"/>
      <c r="E26" s="21" t="s">
        <v>18</v>
      </c>
      <c r="F26" s="21">
        <v>24</v>
      </c>
      <c r="G26" s="19"/>
      <c r="H26" s="20" t="s">
        <v>19</v>
      </c>
      <c r="I26" s="26">
        <v>60</v>
      </c>
      <c r="J26" s="21">
        <v>15</v>
      </c>
      <c r="K26" s="20" t="s">
        <v>19</v>
      </c>
      <c r="L26" s="22"/>
      <c r="M26" s="23">
        <f>J26*L26</f>
        <v>0</v>
      </c>
    </row>
    <row r="27" spans="1:13" customFormat="1" ht="14.4" x14ac:dyDescent="0.3">
      <c r="A27" s="39"/>
      <c r="B27" s="24"/>
      <c r="C27" s="18"/>
      <c r="D27" s="19"/>
      <c r="E27" s="21"/>
      <c r="F27" s="21"/>
      <c r="G27" s="21"/>
      <c r="H27" s="21"/>
      <c r="I27" s="21"/>
      <c r="J27" s="21"/>
      <c r="K27" s="20"/>
      <c r="L27" s="22"/>
      <c r="M27" s="23"/>
    </row>
    <row r="28" spans="1:13" s="12" customFormat="1" x14ac:dyDescent="0.25">
      <c r="A28" s="9" t="s">
        <v>39</v>
      </c>
      <c r="B28" s="10"/>
      <c r="C28" s="11" t="s">
        <v>40</v>
      </c>
      <c r="E28" s="13"/>
      <c r="F28" s="28"/>
      <c r="G28" s="28"/>
      <c r="H28" s="28"/>
      <c r="I28" s="29"/>
      <c r="J28" s="28"/>
      <c r="K28" s="13"/>
      <c r="L28" s="30"/>
      <c r="M28" s="23"/>
    </row>
    <row r="29" spans="1:13" customFormat="1" ht="14.4" x14ac:dyDescent="0.3">
      <c r="A29" s="16"/>
      <c r="B29" s="24" t="s">
        <v>41</v>
      </c>
      <c r="C29" s="18" t="s">
        <v>27</v>
      </c>
      <c r="D29" s="19"/>
      <c r="E29" s="20"/>
      <c r="F29" s="21"/>
      <c r="G29" s="21"/>
      <c r="H29" s="21"/>
      <c r="I29" s="21"/>
      <c r="J29" s="21"/>
      <c r="K29" s="20"/>
      <c r="L29" s="22"/>
      <c r="M29" s="23"/>
    </row>
    <row r="30" spans="1:13" customFormat="1" ht="14.4" x14ac:dyDescent="0.3">
      <c r="A30" s="16"/>
      <c r="B30" s="24"/>
      <c r="C30" s="18" t="s">
        <v>28</v>
      </c>
      <c r="D30" s="19"/>
      <c r="E30" s="20" t="s">
        <v>18</v>
      </c>
      <c r="F30" s="21"/>
      <c r="G30" s="21"/>
      <c r="H30" s="21"/>
      <c r="I30" s="21"/>
      <c r="J30" s="21">
        <v>5</v>
      </c>
      <c r="K30" s="20" t="s">
        <v>19</v>
      </c>
      <c r="L30" s="22"/>
      <c r="M30" s="23">
        <f>J30*L30</f>
        <v>0</v>
      </c>
    </row>
    <row r="31" spans="1:13" customFormat="1" ht="14.4" x14ac:dyDescent="0.3">
      <c r="A31" s="16"/>
      <c r="B31" s="24"/>
      <c r="C31" s="18" t="s">
        <v>42</v>
      </c>
      <c r="D31" s="1"/>
      <c r="E31" s="21" t="s">
        <v>18</v>
      </c>
      <c r="F31" s="21"/>
      <c r="G31" s="21"/>
      <c r="H31" s="21"/>
      <c r="I31" s="21"/>
      <c r="J31" s="21">
        <v>5</v>
      </c>
      <c r="K31" s="20" t="s">
        <v>19</v>
      </c>
      <c r="L31" s="22"/>
      <c r="M31" s="23">
        <f>J31*L31</f>
        <v>0</v>
      </c>
    </row>
    <row r="32" spans="1:13" customFormat="1" ht="14.4" x14ac:dyDescent="0.3">
      <c r="A32" s="16"/>
      <c r="B32" s="24"/>
      <c r="C32" s="25" t="s">
        <v>30</v>
      </c>
      <c r="D32" s="1"/>
      <c r="E32" s="21" t="s">
        <v>18</v>
      </c>
      <c r="F32" s="21">
        <v>24</v>
      </c>
      <c r="G32" s="19"/>
      <c r="H32" s="20" t="s">
        <v>19</v>
      </c>
      <c r="I32" s="26">
        <v>60</v>
      </c>
      <c r="J32" s="21">
        <v>10</v>
      </c>
      <c r="K32" s="20" t="s">
        <v>19</v>
      </c>
      <c r="L32" s="22"/>
      <c r="M32" s="23">
        <f>J32*L32</f>
        <v>0</v>
      </c>
    </row>
    <row r="33" spans="1:13" customFormat="1" ht="14.4" x14ac:dyDescent="0.3">
      <c r="A33" s="16"/>
      <c r="B33" s="24"/>
      <c r="C33" s="18"/>
      <c r="D33" s="1"/>
      <c r="E33" s="21"/>
      <c r="F33" s="21"/>
      <c r="G33" s="21"/>
      <c r="H33" s="21"/>
      <c r="I33" s="21"/>
      <c r="J33" s="21"/>
      <c r="K33" s="20"/>
      <c r="L33" s="22"/>
      <c r="M33" s="23"/>
    </row>
    <row r="34" spans="1:13" customFormat="1" ht="14.4" x14ac:dyDescent="0.3">
      <c r="A34" s="16"/>
      <c r="B34" s="24" t="s">
        <v>43</v>
      </c>
      <c r="C34" s="18" t="s">
        <v>44</v>
      </c>
      <c r="D34" s="19"/>
      <c r="E34" s="20"/>
      <c r="F34" s="21"/>
      <c r="G34" s="21"/>
      <c r="H34" s="21"/>
      <c r="I34" s="21"/>
      <c r="J34" s="21"/>
      <c r="K34" s="20"/>
      <c r="L34" s="22"/>
      <c r="M34" s="23"/>
    </row>
    <row r="35" spans="1:13" customFormat="1" ht="14.4" x14ac:dyDescent="0.3">
      <c r="A35" s="16"/>
      <c r="B35" s="24"/>
      <c r="C35" s="18" t="s">
        <v>45</v>
      </c>
      <c r="D35" s="19"/>
      <c r="E35" s="20" t="s">
        <v>18</v>
      </c>
      <c r="F35" s="21">
        <v>10</v>
      </c>
      <c r="G35" s="21">
        <v>23</v>
      </c>
      <c r="H35" s="21">
        <v>14</v>
      </c>
      <c r="I35" s="21">
        <v>18</v>
      </c>
      <c r="J35" s="21">
        <v>15</v>
      </c>
      <c r="K35" s="20" t="s">
        <v>19</v>
      </c>
      <c r="L35" s="22"/>
      <c r="M35" s="23">
        <f>J35*L35</f>
        <v>0</v>
      </c>
    </row>
    <row r="36" spans="1:13" customFormat="1" ht="14.4" x14ac:dyDescent="0.3">
      <c r="A36" s="16"/>
      <c r="B36" s="24"/>
      <c r="C36" s="18" t="s">
        <v>46</v>
      </c>
      <c r="D36" s="1"/>
      <c r="E36" s="21" t="s">
        <v>18</v>
      </c>
      <c r="F36" s="21"/>
      <c r="G36" s="21"/>
      <c r="H36" s="21"/>
      <c r="I36" s="21">
        <v>3</v>
      </c>
      <c r="J36" s="21">
        <v>5</v>
      </c>
      <c r="K36" s="20" t="s">
        <v>19</v>
      </c>
      <c r="L36" s="22"/>
      <c r="M36" s="23">
        <f>J36*L36</f>
        <v>0</v>
      </c>
    </row>
    <row r="37" spans="1:13" customFormat="1" ht="14.4" x14ac:dyDescent="0.3">
      <c r="A37" s="16"/>
      <c r="B37" s="24"/>
      <c r="C37" s="25" t="s">
        <v>47</v>
      </c>
      <c r="D37" s="1"/>
      <c r="E37" s="21" t="s">
        <v>18</v>
      </c>
      <c r="F37" s="21">
        <v>24</v>
      </c>
      <c r="G37" s="19"/>
      <c r="H37" s="20" t="s">
        <v>19</v>
      </c>
      <c r="I37" s="26">
        <v>60</v>
      </c>
      <c r="J37" s="21">
        <v>15</v>
      </c>
      <c r="K37" s="20" t="s">
        <v>19</v>
      </c>
      <c r="L37" s="22"/>
      <c r="M37" s="23">
        <f>J37*L37</f>
        <v>0</v>
      </c>
    </row>
    <row r="38" spans="1:13" customFormat="1" ht="14.4" x14ac:dyDescent="0.3">
      <c r="A38" s="16"/>
      <c r="B38" s="24"/>
      <c r="C38" s="18"/>
      <c r="D38" s="1"/>
      <c r="E38" s="21"/>
      <c r="F38" s="21"/>
      <c r="G38" s="21"/>
      <c r="H38" s="21"/>
      <c r="I38" s="21"/>
      <c r="J38" s="21"/>
      <c r="K38" s="20"/>
      <c r="L38" s="22"/>
      <c r="M38" s="23"/>
    </row>
    <row r="39" spans="1:13" customFormat="1" ht="14.4" x14ac:dyDescent="0.3">
      <c r="A39" s="16"/>
      <c r="B39" s="24" t="s">
        <v>48</v>
      </c>
      <c r="C39" s="18" t="s">
        <v>49</v>
      </c>
      <c r="D39" s="1"/>
      <c r="E39" s="21"/>
      <c r="F39" s="21"/>
      <c r="G39" s="21"/>
      <c r="H39" s="21"/>
      <c r="I39" s="21"/>
      <c r="J39" s="21"/>
      <c r="K39" s="20"/>
      <c r="L39" s="22"/>
      <c r="M39" s="23"/>
    </row>
    <row r="40" spans="1:13" customFormat="1" ht="14.4" x14ac:dyDescent="0.3">
      <c r="A40" s="16"/>
      <c r="B40" s="24"/>
      <c r="C40" s="18" t="s">
        <v>45</v>
      </c>
      <c r="D40" s="19"/>
      <c r="E40" s="20" t="s">
        <v>18</v>
      </c>
      <c r="F40" s="21"/>
      <c r="G40" s="21">
        <v>13</v>
      </c>
      <c r="H40" s="21">
        <v>26</v>
      </c>
      <c r="I40" s="21">
        <v>29</v>
      </c>
      <c r="J40" s="21">
        <v>15</v>
      </c>
      <c r="K40" s="20" t="s">
        <v>19</v>
      </c>
      <c r="L40" s="22"/>
      <c r="M40" s="23">
        <f>J40*L40</f>
        <v>0</v>
      </c>
    </row>
    <row r="41" spans="1:13" customFormat="1" ht="14.4" x14ac:dyDescent="0.3">
      <c r="A41" s="16"/>
      <c r="B41" s="24"/>
      <c r="C41" s="18" t="s">
        <v>46</v>
      </c>
      <c r="D41" s="19"/>
      <c r="E41" s="20" t="s">
        <v>18</v>
      </c>
      <c r="F41" s="21"/>
      <c r="G41" s="21"/>
      <c r="H41" s="21"/>
      <c r="I41" s="21">
        <v>11</v>
      </c>
      <c r="J41" s="21">
        <v>10</v>
      </c>
      <c r="K41" s="20" t="s">
        <v>19</v>
      </c>
      <c r="L41" s="22"/>
      <c r="M41" s="23">
        <f>J41*L41</f>
        <v>0</v>
      </c>
    </row>
    <row r="42" spans="1:13" customFormat="1" ht="14.4" x14ac:dyDescent="0.3">
      <c r="A42" s="16"/>
      <c r="B42" s="24"/>
      <c r="C42" s="25" t="s">
        <v>30</v>
      </c>
      <c r="D42" s="1"/>
      <c r="E42" s="21" t="s">
        <v>18</v>
      </c>
      <c r="F42" s="21">
        <v>24</v>
      </c>
      <c r="G42" s="19"/>
      <c r="H42" s="20" t="s">
        <v>19</v>
      </c>
      <c r="I42" s="26">
        <v>60</v>
      </c>
      <c r="J42" s="21">
        <v>25</v>
      </c>
      <c r="K42" s="20" t="s">
        <v>19</v>
      </c>
      <c r="L42" s="22"/>
      <c r="M42" s="23">
        <f>J42*L42</f>
        <v>0</v>
      </c>
    </row>
    <row r="43" spans="1:13" customFormat="1" ht="14.4" x14ac:dyDescent="0.3">
      <c r="A43" s="16"/>
      <c r="B43" s="24"/>
      <c r="C43" s="18"/>
      <c r="D43" s="1"/>
      <c r="E43" s="21"/>
      <c r="F43" s="21"/>
      <c r="G43" s="21"/>
      <c r="H43" s="21"/>
      <c r="I43" s="21"/>
      <c r="J43" s="21"/>
      <c r="K43" s="20"/>
      <c r="L43" s="22"/>
      <c r="M43" s="23"/>
    </row>
    <row r="44" spans="1:13" customFormat="1" ht="14.4" x14ac:dyDescent="0.3">
      <c r="A44" s="16"/>
      <c r="B44" s="24" t="s">
        <v>50</v>
      </c>
      <c r="C44" s="18" t="s">
        <v>51</v>
      </c>
      <c r="D44" s="19"/>
      <c r="E44" s="20"/>
      <c r="F44" s="21"/>
      <c r="G44" s="21"/>
      <c r="H44" s="21"/>
      <c r="I44" s="21"/>
      <c r="J44" s="21"/>
      <c r="K44" s="20"/>
      <c r="L44" s="22"/>
      <c r="M44" s="23"/>
    </row>
    <row r="45" spans="1:13" customFormat="1" ht="14.4" x14ac:dyDescent="0.3">
      <c r="A45" s="16"/>
      <c r="B45" s="24"/>
      <c r="C45" s="18" t="s">
        <v>52</v>
      </c>
      <c r="D45" s="19"/>
      <c r="E45" s="20" t="s">
        <v>18</v>
      </c>
      <c r="F45" s="21">
        <v>1</v>
      </c>
      <c r="G45" s="21"/>
      <c r="H45" s="21">
        <v>3</v>
      </c>
      <c r="I45" s="21">
        <v>2</v>
      </c>
      <c r="J45" s="21">
        <v>5</v>
      </c>
      <c r="K45" s="20" t="s">
        <v>19</v>
      </c>
      <c r="L45" s="22"/>
      <c r="M45" s="23">
        <f>J45*L45</f>
        <v>0</v>
      </c>
    </row>
    <row r="46" spans="1:13" customFormat="1" ht="14.4" x14ac:dyDescent="0.3">
      <c r="A46" s="16"/>
      <c r="B46" s="24"/>
      <c r="C46" s="25" t="s">
        <v>53</v>
      </c>
      <c r="D46" s="1"/>
      <c r="E46" s="21" t="s">
        <v>18</v>
      </c>
      <c r="F46" s="21">
        <v>24</v>
      </c>
      <c r="G46" s="19"/>
      <c r="H46" s="20" t="s">
        <v>19</v>
      </c>
      <c r="I46" s="26">
        <v>60</v>
      </c>
      <c r="J46" s="21">
        <v>5</v>
      </c>
      <c r="K46" s="20" t="s">
        <v>19</v>
      </c>
      <c r="L46" s="22"/>
      <c r="M46" s="23">
        <f>J46*L46</f>
        <v>0</v>
      </c>
    </row>
    <row r="47" spans="1:13" customFormat="1" ht="14.4" x14ac:dyDescent="0.3">
      <c r="A47" s="16"/>
      <c r="B47" s="24"/>
      <c r="C47" s="18"/>
      <c r="D47" s="1"/>
      <c r="E47" s="21"/>
      <c r="F47" s="21"/>
      <c r="G47" s="21"/>
      <c r="H47" s="21"/>
      <c r="I47" s="21"/>
      <c r="J47" s="21"/>
      <c r="K47" s="20"/>
      <c r="L47" s="22"/>
      <c r="M47" s="23"/>
    </row>
    <row r="48" spans="1:13" customFormat="1" ht="85.8" customHeight="1" x14ac:dyDescent="0.3">
      <c r="A48" s="16"/>
      <c r="B48" s="17" t="s">
        <v>54</v>
      </c>
      <c r="C48" s="40" t="s">
        <v>55</v>
      </c>
      <c r="D48" s="19"/>
      <c r="E48" s="20" t="s">
        <v>56</v>
      </c>
      <c r="F48" s="21"/>
      <c r="G48" s="21"/>
      <c r="H48" s="21">
        <v>3</v>
      </c>
      <c r="I48" s="21"/>
      <c r="J48" s="21">
        <v>10</v>
      </c>
      <c r="K48" s="20" t="s">
        <v>19</v>
      </c>
      <c r="L48" s="22"/>
      <c r="M48" s="23">
        <f>J48*L48</f>
        <v>0</v>
      </c>
    </row>
    <row r="49" spans="1:14" customFormat="1" ht="196.8" customHeight="1" x14ac:dyDescent="0.3">
      <c r="A49" s="16"/>
      <c r="B49" s="17"/>
      <c r="C49" s="40" t="s">
        <v>57</v>
      </c>
      <c r="D49" s="19"/>
      <c r="E49" s="20" t="s">
        <v>56</v>
      </c>
      <c r="F49" s="21"/>
      <c r="G49" s="21">
        <v>4</v>
      </c>
      <c r="H49" s="21"/>
      <c r="I49" s="21">
        <v>2</v>
      </c>
      <c r="J49" s="21">
        <v>10</v>
      </c>
      <c r="K49" s="20" t="s">
        <v>19</v>
      </c>
      <c r="L49" s="22"/>
      <c r="M49" s="23">
        <f>J49*L49</f>
        <v>0</v>
      </c>
    </row>
    <row r="50" spans="1:14" customFormat="1" ht="15.6" customHeight="1" x14ac:dyDescent="0.3">
      <c r="A50" s="16"/>
      <c r="B50" s="17"/>
      <c r="C50" s="25" t="s">
        <v>30</v>
      </c>
      <c r="D50" s="1"/>
      <c r="E50" s="21" t="s">
        <v>18</v>
      </c>
      <c r="F50" s="21">
        <v>24</v>
      </c>
      <c r="G50" s="19"/>
      <c r="H50" s="20" t="s">
        <v>19</v>
      </c>
      <c r="I50" s="26">
        <v>60</v>
      </c>
      <c r="J50" s="21">
        <v>20</v>
      </c>
      <c r="K50" s="20" t="s">
        <v>19</v>
      </c>
      <c r="L50" s="22"/>
      <c r="M50" s="23">
        <f>J50*L50</f>
        <v>0</v>
      </c>
    </row>
    <row r="51" spans="1:14" customFormat="1" ht="14.4" x14ac:dyDescent="0.3">
      <c r="A51" s="16"/>
      <c r="B51" s="17"/>
      <c r="C51" s="18"/>
      <c r="D51" s="19"/>
      <c r="E51" s="36"/>
      <c r="F51" s="21"/>
      <c r="G51" s="21"/>
      <c r="H51" s="21"/>
      <c r="I51" s="21"/>
      <c r="J51" s="21"/>
      <c r="K51" s="36"/>
      <c r="L51" s="22"/>
      <c r="M51" s="41"/>
    </row>
    <row r="52" spans="1:14" customFormat="1" ht="14.4" x14ac:dyDescent="0.3">
      <c r="A52" s="16"/>
      <c r="B52" s="24" t="s">
        <v>58</v>
      </c>
      <c r="C52" s="18" t="s">
        <v>59</v>
      </c>
      <c r="D52" s="19"/>
      <c r="E52" s="20"/>
      <c r="F52" s="42"/>
      <c r="G52" s="42"/>
      <c r="H52" s="42"/>
      <c r="I52" s="42"/>
      <c r="J52" s="21"/>
      <c r="K52" s="20"/>
      <c r="L52" s="43"/>
      <c r="M52" s="23"/>
    </row>
    <row r="53" spans="1:14" s="45" customFormat="1" x14ac:dyDescent="0.25">
      <c r="A53" s="44"/>
      <c r="B53" s="24"/>
      <c r="C53" s="18" t="s">
        <v>60</v>
      </c>
      <c r="E53" s="20" t="s">
        <v>18</v>
      </c>
      <c r="F53" s="21"/>
      <c r="G53" s="21"/>
      <c r="H53" s="21"/>
      <c r="I53" s="21"/>
      <c r="J53" s="21">
        <v>3</v>
      </c>
      <c r="K53" s="20" t="s">
        <v>19</v>
      </c>
      <c r="L53" s="22"/>
      <c r="M53" s="23">
        <f>J53*L53</f>
        <v>0</v>
      </c>
    </row>
    <row r="54" spans="1:14" s="45" customFormat="1" x14ac:dyDescent="0.25">
      <c r="A54" s="44"/>
      <c r="B54" s="24"/>
      <c r="C54" s="18" t="s">
        <v>61</v>
      </c>
      <c r="D54" s="44"/>
      <c r="E54" s="21" t="s">
        <v>18</v>
      </c>
      <c r="F54" s="21"/>
      <c r="G54" s="21"/>
      <c r="H54" s="21"/>
      <c r="I54" s="21"/>
      <c r="J54" s="21">
        <v>2</v>
      </c>
      <c r="K54" s="20" t="s">
        <v>19</v>
      </c>
      <c r="L54" s="22"/>
      <c r="M54" s="23">
        <f>J54*L54</f>
        <v>0</v>
      </c>
    </row>
    <row r="55" spans="1:14" s="45" customFormat="1" x14ac:dyDescent="0.25">
      <c r="A55" s="44"/>
      <c r="B55" s="24"/>
      <c r="C55" s="25" t="s">
        <v>30</v>
      </c>
      <c r="D55" s="1"/>
      <c r="E55" s="21" t="s">
        <v>18</v>
      </c>
      <c r="F55" s="21">
        <v>24</v>
      </c>
      <c r="G55" s="19"/>
      <c r="H55" s="20" t="s">
        <v>19</v>
      </c>
      <c r="I55" s="26">
        <v>60</v>
      </c>
      <c r="J55" s="21">
        <v>5</v>
      </c>
      <c r="K55" s="20" t="s">
        <v>19</v>
      </c>
      <c r="L55" s="22"/>
      <c r="M55" s="23">
        <f>J55*L55</f>
        <v>0</v>
      </c>
    </row>
    <row r="56" spans="1:14" s="45" customFormat="1" x14ac:dyDescent="0.25">
      <c r="A56" s="44"/>
      <c r="B56" s="24"/>
      <c r="C56" s="18"/>
      <c r="D56" s="44"/>
      <c r="E56" s="21"/>
      <c r="F56" s="21"/>
      <c r="G56" s="21"/>
      <c r="H56" s="21"/>
      <c r="I56" s="21"/>
      <c r="J56" s="21"/>
      <c r="K56" s="20"/>
      <c r="L56" s="22"/>
      <c r="M56" s="23"/>
    </row>
    <row r="57" spans="1:14" s="12" customFormat="1" x14ac:dyDescent="0.25">
      <c r="A57" s="9" t="s">
        <v>62</v>
      </c>
      <c r="B57" s="10"/>
      <c r="C57" s="11" t="s">
        <v>63</v>
      </c>
      <c r="E57" s="13"/>
      <c r="F57" s="27"/>
      <c r="G57" s="27"/>
      <c r="H57" s="27"/>
      <c r="I57" s="46"/>
      <c r="J57" s="21"/>
      <c r="K57" s="13"/>
      <c r="L57" s="47"/>
      <c r="M57" s="23"/>
    </row>
    <row r="58" spans="1:14" s="45" customFormat="1" x14ac:dyDescent="0.25">
      <c r="A58" s="44"/>
      <c r="B58" s="24"/>
      <c r="C58" s="18" t="s">
        <v>64</v>
      </c>
      <c r="D58" s="44"/>
      <c r="E58" s="20" t="s">
        <v>18</v>
      </c>
      <c r="F58" s="21">
        <v>6</v>
      </c>
      <c r="G58" s="21">
        <v>4</v>
      </c>
      <c r="H58" s="21">
        <v>16</v>
      </c>
      <c r="I58" s="21">
        <v>4</v>
      </c>
      <c r="J58" s="21">
        <v>10</v>
      </c>
      <c r="K58" s="20" t="s">
        <v>19</v>
      </c>
      <c r="L58" s="22"/>
      <c r="M58" s="23">
        <f>J58*L58</f>
        <v>0</v>
      </c>
    </row>
    <row r="59" spans="1:14" s="45" customFormat="1" x14ac:dyDescent="0.25">
      <c r="A59" s="44"/>
      <c r="B59" s="24"/>
      <c r="C59" s="25" t="s">
        <v>53</v>
      </c>
      <c r="D59" s="1"/>
      <c r="E59" s="21" t="s">
        <v>18</v>
      </c>
      <c r="F59" s="21">
        <v>24</v>
      </c>
      <c r="G59" s="19"/>
      <c r="H59" s="20" t="s">
        <v>19</v>
      </c>
      <c r="I59" s="26">
        <v>60</v>
      </c>
      <c r="J59" s="21">
        <v>10</v>
      </c>
      <c r="K59" s="20" t="s">
        <v>19</v>
      </c>
      <c r="L59" s="22"/>
      <c r="M59" s="23">
        <f>J59*L59</f>
        <v>0</v>
      </c>
    </row>
    <row r="60" spans="1:14" s="45" customFormat="1" x14ac:dyDescent="0.25">
      <c r="A60" s="44"/>
      <c r="B60" s="24"/>
      <c r="C60" s="18"/>
      <c r="D60" s="44"/>
      <c r="E60" s="21"/>
      <c r="F60" s="21"/>
      <c r="G60" s="21"/>
      <c r="H60" s="21"/>
      <c r="I60" s="21"/>
      <c r="J60" s="21"/>
      <c r="K60" s="20"/>
      <c r="L60" s="22"/>
      <c r="M60" s="23"/>
    </row>
    <row r="61" spans="1:14" s="12" customFormat="1" x14ac:dyDescent="0.25">
      <c r="A61" s="9" t="s">
        <v>65</v>
      </c>
      <c r="B61" s="10"/>
      <c r="C61" s="11" t="s">
        <v>66</v>
      </c>
      <c r="E61" s="13"/>
      <c r="F61" s="48"/>
      <c r="G61" s="48"/>
      <c r="H61" s="48"/>
      <c r="I61" s="48"/>
      <c r="J61" s="49"/>
      <c r="K61" s="50"/>
      <c r="L61" s="13"/>
      <c r="M61" s="51"/>
      <c r="N61" s="52"/>
    </row>
    <row r="62" spans="1:14" s="45" customFormat="1" x14ac:dyDescent="0.25">
      <c r="A62" s="53"/>
      <c r="B62" s="54"/>
      <c r="C62" s="25" t="s">
        <v>67</v>
      </c>
      <c r="D62" s="55"/>
      <c r="E62" s="56" t="s">
        <v>18</v>
      </c>
      <c r="F62" s="49"/>
      <c r="G62" s="49"/>
      <c r="H62" s="49">
        <v>1</v>
      </c>
      <c r="I62" s="49">
        <v>5</v>
      </c>
      <c r="J62" s="49">
        <v>1</v>
      </c>
      <c r="K62" s="56" t="s">
        <v>19</v>
      </c>
      <c r="L62" s="57"/>
      <c r="M62" s="23">
        <f>J62*L62</f>
        <v>0</v>
      </c>
      <c r="N62" s="52"/>
    </row>
    <row r="63" spans="1:14" s="45" customFormat="1" x14ac:dyDescent="0.25">
      <c r="A63" s="53"/>
      <c r="B63" s="54"/>
      <c r="C63" s="25" t="s">
        <v>68</v>
      </c>
      <c r="D63" s="53"/>
      <c r="E63" s="49" t="s">
        <v>18</v>
      </c>
      <c r="F63" s="49"/>
      <c r="G63" s="49">
        <v>5</v>
      </c>
      <c r="H63" s="49">
        <v>8</v>
      </c>
      <c r="I63" s="49">
        <v>6</v>
      </c>
      <c r="J63" s="49">
        <v>1</v>
      </c>
      <c r="K63" s="56" t="s">
        <v>19</v>
      </c>
      <c r="L63" s="57"/>
      <c r="M63" s="23">
        <f>J63*L63</f>
        <v>0</v>
      </c>
      <c r="N63" s="52"/>
    </row>
    <row r="64" spans="1:14" s="45" customFormat="1" x14ac:dyDescent="0.25">
      <c r="A64" s="53"/>
      <c r="B64" s="54"/>
      <c r="C64" s="25" t="s">
        <v>69</v>
      </c>
      <c r="D64" s="53"/>
      <c r="E64" s="49" t="s">
        <v>18</v>
      </c>
      <c r="F64" s="49"/>
      <c r="G64" s="49"/>
      <c r="H64" s="49"/>
      <c r="I64" s="49"/>
      <c r="J64" s="49">
        <v>1</v>
      </c>
      <c r="K64" s="56" t="s">
        <v>19</v>
      </c>
      <c r="L64" s="57"/>
      <c r="M64" s="23">
        <f>J64*L64</f>
        <v>0</v>
      </c>
      <c r="N64" s="52"/>
    </row>
    <row r="65" spans="1:14" s="45" customFormat="1" x14ac:dyDescent="0.25">
      <c r="A65" s="53"/>
      <c r="B65" s="54"/>
      <c r="C65" s="25" t="s">
        <v>70</v>
      </c>
      <c r="D65" s="12"/>
      <c r="E65" s="49" t="s">
        <v>18</v>
      </c>
      <c r="F65" s="49">
        <v>24</v>
      </c>
      <c r="G65" s="58"/>
      <c r="H65" s="56" t="s">
        <v>19</v>
      </c>
      <c r="I65" s="59">
        <v>60</v>
      </c>
      <c r="J65" s="49">
        <v>3</v>
      </c>
      <c r="K65" s="56" t="s">
        <v>19</v>
      </c>
      <c r="L65" s="57"/>
      <c r="M65" s="23">
        <f>J65*L65</f>
        <v>0</v>
      </c>
      <c r="N65" s="52"/>
    </row>
    <row r="66" spans="1:14" s="45" customFormat="1" x14ac:dyDescent="0.25">
      <c r="A66" s="44"/>
      <c r="B66" s="24"/>
      <c r="C66" s="18"/>
      <c r="D66" s="44"/>
      <c r="E66" s="21"/>
      <c r="F66" s="21"/>
      <c r="G66" s="21"/>
      <c r="H66" s="21"/>
      <c r="I66" s="21"/>
      <c r="J66" s="21"/>
      <c r="K66" s="20"/>
      <c r="L66" s="22"/>
      <c r="M66" s="23"/>
    </row>
    <row r="67" spans="1:14" s="1" customFormat="1" x14ac:dyDescent="0.25">
      <c r="A67" s="60" t="s">
        <v>71</v>
      </c>
      <c r="B67" s="6"/>
      <c r="C67" s="61" t="s">
        <v>72</v>
      </c>
      <c r="E67" s="20"/>
      <c r="F67" s="21"/>
      <c r="G67" s="21"/>
      <c r="H67" s="21"/>
      <c r="I67" s="21"/>
      <c r="J67" s="21"/>
      <c r="K67" s="20"/>
      <c r="L67" s="22"/>
      <c r="M67" s="23"/>
    </row>
    <row r="68" spans="1:14" s="1" customFormat="1" ht="110.4" x14ac:dyDescent="0.25">
      <c r="A68" s="60"/>
      <c r="B68" s="54"/>
      <c r="C68" s="62" t="s">
        <v>73</v>
      </c>
      <c r="E68" s="20" t="s">
        <v>74</v>
      </c>
      <c r="F68" s="21">
        <v>85.5</v>
      </c>
      <c r="G68" s="21">
        <v>354.5</v>
      </c>
      <c r="H68" s="21">
        <v>216.8</v>
      </c>
      <c r="I68" s="21">
        <v>180.5</v>
      </c>
      <c r="J68" s="21">
        <v>150</v>
      </c>
      <c r="K68" s="20" t="s">
        <v>19</v>
      </c>
      <c r="L68" s="22"/>
      <c r="M68" s="23">
        <f>J68*L68</f>
        <v>0</v>
      </c>
    </row>
    <row r="69" spans="1:14" s="1" customFormat="1" ht="41.4" x14ac:dyDescent="0.25">
      <c r="A69" s="60"/>
      <c r="B69" s="54"/>
      <c r="C69" s="62" t="s">
        <v>75</v>
      </c>
      <c r="E69" s="20" t="s">
        <v>56</v>
      </c>
      <c r="F69" s="21">
        <v>85.5</v>
      </c>
      <c r="G69" s="21">
        <v>354.5</v>
      </c>
      <c r="H69" s="21">
        <v>216.8</v>
      </c>
      <c r="I69" s="21">
        <v>180.5</v>
      </c>
      <c r="J69" s="21">
        <v>30</v>
      </c>
      <c r="K69" s="20" t="s">
        <v>19</v>
      </c>
      <c r="L69" s="22"/>
      <c r="M69" s="23">
        <f>J69*L69</f>
        <v>0</v>
      </c>
    </row>
    <row r="70" spans="1:14" customFormat="1" ht="14.4" x14ac:dyDescent="0.3">
      <c r="A70" s="60"/>
      <c r="B70" s="24"/>
      <c r="C70" s="18"/>
      <c r="D70" s="19"/>
      <c r="E70" s="20"/>
      <c r="F70" s="21"/>
      <c r="G70" s="21"/>
      <c r="H70" s="21"/>
      <c r="I70" s="21"/>
      <c r="J70" s="21"/>
      <c r="K70" s="20"/>
      <c r="L70" s="22"/>
      <c r="M70" s="23"/>
    </row>
    <row r="71" spans="1:14" customFormat="1" ht="14.4" x14ac:dyDescent="0.3">
      <c r="A71" s="16"/>
      <c r="B71" s="24"/>
      <c r="C71" s="18"/>
      <c r="D71" s="1"/>
      <c r="E71" s="20"/>
      <c r="F71" s="21"/>
      <c r="G71" s="21"/>
      <c r="H71" s="21"/>
      <c r="I71" s="21"/>
      <c r="J71" s="21"/>
      <c r="K71" s="20"/>
      <c r="L71" s="22"/>
      <c r="M71" s="23"/>
    </row>
    <row r="72" spans="1:14" customFormat="1" ht="141.6" customHeight="1" x14ac:dyDescent="0.3">
      <c r="A72" s="16" t="s">
        <v>76</v>
      </c>
      <c r="B72" s="24" t="s">
        <v>77</v>
      </c>
      <c r="C72" s="18" t="s">
        <v>78</v>
      </c>
      <c r="D72" s="19"/>
      <c r="E72" s="20" t="s">
        <v>79</v>
      </c>
      <c r="F72" s="21"/>
      <c r="G72" s="21"/>
      <c r="H72" s="21"/>
      <c r="I72" s="21"/>
      <c r="J72" s="21">
        <v>10</v>
      </c>
      <c r="K72" s="20" t="s">
        <v>19</v>
      </c>
      <c r="L72" s="22"/>
      <c r="M72" s="23">
        <f>J72*L72</f>
        <v>0</v>
      </c>
    </row>
    <row r="73" spans="1:14" customFormat="1" ht="17.399999999999999" customHeight="1" x14ac:dyDescent="0.3">
      <c r="A73" s="16"/>
      <c r="B73" s="24" t="s">
        <v>80</v>
      </c>
      <c r="C73" s="25" t="s">
        <v>81</v>
      </c>
      <c r="D73" s="1"/>
      <c r="E73" s="21" t="s">
        <v>18</v>
      </c>
      <c r="F73" s="21">
        <v>24</v>
      </c>
      <c r="G73" s="19"/>
      <c r="H73" s="20" t="s">
        <v>19</v>
      </c>
      <c r="I73" s="26">
        <v>60</v>
      </c>
      <c r="J73" s="21">
        <v>1</v>
      </c>
      <c r="K73" s="20" t="s">
        <v>19</v>
      </c>
      <c r="L73" s="22"/>
      <c r="M73" s="23">
        <f>J73*L73</f>
        <v>0</v>
      </c>
    </row>
    <row r="74" spans="1:14" customFormat="1" ht="14.4" x14ac:dyDescent="0.3">
      <c r="A74" s="16"/>
      <c r="B74" s="24"/>
      <c r="C74" s="11"/>
      <c r="D74" s="19"/>
      <c r="E74" s="20"/>
      <c r="F74" s="21"/>
      <c r="G74" s="21"/>
      <c r="H74" s="21"/>
      <c r="I74" s="21"/>
      <c r="J74" s="21"/>
      <c r="K74" s="20"/>
      <c r="L74" s="22"/>
      <c r="M74" s="23"/>
    </row>
    <row r="75" spans="1:14" customFormat="1" ht="14.4" x14ac:dyDescent="0.3">
      <c r="A75" s="16"/>
      <c r="B75" s="63"/>
      <c r="C75" s="64"/>
      <c r="D75" s="19"/>
      <c r="E75" s="21"/>
      <c r="F75" s="21"/>
      <c r="G75" s="21"/>
      <c r="H75" s="21"/>
      <c r="I75" s="21"/>
      <c r="J75" s="21"/>
      <c r="K75" s="20"/>
      <c r="L75" s="22"/>
      <c r="M75" s="23"/>
    </row>
    <row r="76" spans="1:14" customFormat="1" ht="141.6" customHeight="1" x14ac:dyDescent="0.3">
      <c r="A76" s="16" t="s">
        <v>82</v>
      </c>
      <c r="B76" s="63" t="s">
        <v>77</v>
      </c>
      <c r="C76" s="65" t="s">
        <v>83</v>
      </c>
      <c r="D76" s="66"/>
      <c r="E76" s="21" t="s">
        <v>18</v>
      </c>
      <c r="F76" s="42"/>
      <c r="G76" s="42"/>
      <c r="H76" s="42"/>
      <c r="I76" s="42"/>
      <c r="J76" s="21">
        <v>5</v>
      </c>
      <c r="K76" s="20" t="s">
        <v>19</v>
      </c>
      <c r="L76" s="43"/>
      <c r="M76" s="23">
        <f>J76*L76</f>
        <v>0</v>
      </c>
    </row>
    <row r="77" spans="1:14" customFormat="1" ht="13.2" customHeight="1" x14ac:dyDescent="0.3">
      <c r="A77" s="16"/>
      <c r="B77" s="63" t="s">
        <v>80</v>
      </c>
      <c r="C77" s="62" t="s">
        <v>84</v>
      </c>
      <c r="D77" s="1"/>
      <c r="E77" s="20" t="s">
        <v>56</v>
      </c>
      <c r="F77" s="21">
        <v>85.5</v>
      </c>
      <c r="G77" s="21">
        <v>354.5</v>
      </c>
      <c r="H77" s="21">
        <v>216.8</v>
      </c>
      <c r="I77" s="21">
        <v>180.5</v>
      </c>
      <c r="J77" s="21">
        <v>5</v>
      </c>
      <c r="K77" s="20" t="s">
        <v>19</v>
      </c>
      <c r="L77" s="22"/>
      <c r="M77" s="23">
        <f>J77*L77</f>
        <v>0</v>
      </c>
    </row>
    <row r="78" spans="1:14" customFormat="1" ht="19.2" customHeight="1" x14ac:dyDescent="0.3">
      <c r="A78" s="16"/>
      <c r="B78" s="63"/>
      <c r="C78" s="62"/>
      <c r="D78" s="1"/>
      <c r="E78" s="20"/>
      <c r="F78" s="21"/>
      <c r="G78" s="21"/>
      <c r="H78" s="21"/>
      <c r="I78" s="21"/>
      <c r="J78" s="21"/>
      <c r="K78" s="20"/>
      <c r="L78" s="22"/>
      <c r="M78" s="23"/>
    </row>
    <row r="79" spans="1:14" customFormat="1" ht="28.2" x14ac:dyDescent="0.3">
      <c r="A79" s="16" t="s">
        <v>85</v>
      </c>
      <c r="B79" s="63" t="s">
        <v>77</v>
      </c>
      <c r="C79" s="18" t="s">
        <v>86</v>
      </c>
      <c r="D79" s="67"/>
      <c r="E79" s="21" t="s">
        <v>18</v>
      </c>
      <c r="F79" s="42"/>
      <c r="G79" s="42"/>
      <c r="H79" s="42">
        <v>1</v>
      </c>
      <c r="I79" s="42"/>
      <c r="J79" s="21">
        <v>5</v>
      </c>
      <c r="K79" s="20" t="s">
        <v>19</v>
      </c>
      <c r="L79" s="43"/>
      <c r="M79" s="23">
        <f>J79*L79</f>
        <v>0</v>
      </c>
    </row>
    <row r="80" spans="1:14" customFormat="1" ht="14.4" x14ac:dyDescent="0.3">
      <c r="A80" s="16"/>
      <c r="B80" s="63" t="s">
        <v>80</v>
      </c>
      <c r="C80" s="62" t="s">
        <v>87</v>
      </c>
      <c r="D80" s="1"/>
      <c r="E80" s="20" t="s">
        <v>56</v>
      </c>
      <c r="F80" s="21">
        <v>85.5</v>
      </c>
      <c r="G80" s="21">
        <v>354.5</v>
      </c>
      <c r="H80" s="21">
        <v>216.8</v>
      </c>
      <c r="I80" s="21">
        <v>180.5</v>
      </c>
      <c r="J80" s="21">
        <v>5</v>
      </c>
      <c r="K80" s="20" t="s">
        <v>19</v>
      </c>
      <c r="L80" s="22"/>
      <c r="M80" s="23">
        <f>J80*L80</f>
        <v>0</v>
      </c>
    </row>
    <row r="81" spans="1:13" customFormat="1" ht="14.4" x14ac:dyDescent="0.3">
      <c r="A81" s="16"/>
      <c r="B81" s="63"/>
      <c r="C81" s="62"/>
      <c r="D81" s="1"/>
      <c r="E81" s="20"/>
      <c r="F81" s="21"/>
      <c r="G81" s="21"/>
      <c r="H81" s="21"/>
      <c r="I81" s="21"/>
      <c r="J81" s="21"/>
      <c r="K81" s="20"/>
      <c r="L81" s="22"/>
      <c r="M81" s="23"/>
    </row>
    <row r="82" spans="1:13" customFormat="1" ht="41.4" x14ac:dyDescent="0.3">
      <c r="A82" s="16" t="s">
        <v>88</v>
      </c>
      <c r="B82" s="63" t="s">
        <v>77</v>
      </c>
      <c r="C82" s="65" t="s">
        <v>89</v>
      </c>
      <c r="D82" s="19"/>
      <c r="E82" s="21" t="s">
        <v>18</v>
      </c>
      <c r="F82" s="42"/>
      <c r="G82" s="42">
        <v>12</v>
      </c>
      <c r="H82" s="42"/>
      <c r="I82" s="42"/>
      <c r="J82" s="21">
        <v>10</v>
      </c>
      <c r="K82" s="20" t="s">
        <v>19</v>
      </c>
      <c r="L82" s="43"/>
      <c r="M82" s="23">
        <f>J82*L82</f>
        <v>0</v>
      </c>
    </row>
    <row r="83" spans="1:13" customFormat="1" ht="57.6" customHeight="1" x14ac:dyDescent="0.3">
      <c r="A83" s="16"/>
      <c r="B83" s="63" t="s">
        <v>80</v>
      </c>
      <c r="C83" s="64" t="s">
        <v>90</v>
      </c>
      <c r="D83" s="19"/>
      <c r="E83" s="21" t="s">
        <v>18</v>
      </c>
      <c r="F83" s="21"/>
      <c r="G83" s="21"/>
      <c r="H83" s="21"/>
      <c r="I83" s="21">
        <v>6</v>
      </c>
      <c r="J83" s="21">
        <v>10</v>
      </c>
      <c r="K83" s="20" t="s">
        <v>19</v>
      </c>
      <c r="L83" s="22"/>
      <c r="M83" s="23">
        <f>J83*L83</f>
        <v>0</v>
      </c>
    </row>
    <row r="84" spans="1:13" customFormat="1" ht="14.4" x14ac:dyDescent="0.3">
      <c r="A84" s="16"/>
      <c r="B84" s="63"/>
      <c r="C84" s="64"/>
      <c r="D84" s="19"/>
      <c r="E84" s="21"/>
      <c r="F84" s="21"/>
      <c r="G84" s="21"/>
      <c r="H84" s="21"/>
      <c r="I84" s="21"/>
      <c r="J84" s="21"/>
      <c r="K84" s="20"/>
      <c r="L84" s="22"/>
      <c r="M84" s="23"/>
    </row>
    <row r="85" spans="1:13" customFormat="1" ht="41.4" x14ac:dyDescent="0.3">
      <c r="A85" s="16" t="s">
        <v>91</v>
      </c>
      <c r="B85" s="63" t="s">
        <v>77</v>
      </c>
      <c r="C85" s="65" t="s">
        <v>92</v>
      </c>
      <c r="D85" s="19"/>
      <c r="E85" s="21" t="s">
        <v>18</v>
      </c>
      <c r="F85" s="42"/>
      <c r="G85" s="42"/>
      <c r="H85" s="42"/>
      <c r="I85" s="42"/>
      <c r="J85" s="21">
        <v>5</v>
      </c>
      <c r="K85" s="20" t="s">
        <v>19</v>
      </c>
      <c r="L85" s="43"/>
      <c r="M85" s="23">
        <f>J85*L85</f>
        <v>0</v>
      </c>
    </row>
    <row r="86" spans="1:13" customFormat="1" ht="42" x14ac:dyDescent="0.3">
      <c r="A86" s="16"/>
      <c r="B86" s="63" t="s">
        <v>80</v>
      </c>
      <c r="C86" s="64" t="s">
        <v>93</v>
      </c>
      <c r="D86" s="19"/>
      <c r="E86" s="21" t="s">
        <v>18</v>
      </c>
      <c r="F86" s="21"/>
      <c r="G86" s="21"/>
      <c r="H86" s="21"/>
      <c r="I86" s="21"/>
      <c r="J86" s="21">
        <v>5</v>
      </c>
      <c r="K86" s="20" t="s">
        <v>19</v>
      </c>
      <c r="L86" s="22"/>
      <c r="M86" s="23">
        <f>J86*L86</f>
        <v>0</v>
      </c>
    </row>
    <row r="87" spans="1:13" customFormat="1" ht="14.4" x14ac:dyDescent="0.3">
      <c r="A87" s="16"/>
      <c r="B87" s="63"/>
      <c r="C87" s="64"/>
      <c r="D87" s="19"/>
      <c r="E87" s="21"/>
      <c r="F87" s="21"/>
      <c r="G87" s="21"/>
      <c r="H87" s="21"/>
      <c r="I87" s="21"/>
      <c r="J87" s="21"/>
      <c r="K87" s="20"/>
      <c r="L87" s="22"/>
      <c r="M87" s="23"/>
    </row>
    <row r="88" spans="1:13" customFormat="1" ht="45" customHeight="1" x14ac:dyDescent="0.3">
      <c r="A88" s="16" t="s">
        <v>94</v>
      </c>
      <c r="B88" s="63" t="s">
        <v>77</v>
      </c>
      <c r="C88" s="65" t="s">
        <v>95</v>
      </c>
      <c r="D88" s="68"/>
      <c r="E88" s="21" t="s">
        <v>18</v>
      </c>
      <c r="F88" s="21"/>
      <c r="G88" s="21"/>
      <c r="H88" s="21"/>
      <c r="I88" s="21"/>
      <c r="J88" s="21">
        <v>10</v>
      </c>
      <c r="K88" s="20" t="s">
        <v>19</v>
      </c>
      <c r="L88" s="22"/>
      <c r="M88" s="23">
        <f>J88*L88</f>
        <v>0</v>
      </c>
    </row>
    <row r="89" spans="1:13" customFormat="1" ht="13.95" customHeight="1" x14ac:dyDescent="0.3">
      <c r="A89" s="16"/>
      <c r="B89" s="63" t="s">
        <v>80</v>
      </c>
      <c r="C89" s="62" t="s">
        <v>96</v>
      </c>
      <c r="D89" s="1"/>
      <c r="E89" s="20" t="s">
        <v>56</v>
      </c>
      <c r="F89" s="21">
        <v>85.5</v>
      </c>
      <c r="G89" s="21">
        <v>354.5</v>
      </c>
      <c r="H89" s="21">
        <v>216.8</v>
      </c>
      <c r="I89" s="21">
        <v>180.5</v>
      </c>
      <c r="J89" s="21">
        <v>10</v>
      </c>
      <c r="K89" s="20" t="s">
        <v>19</v>
      </c>
      <c r="L89" s="22"/>
      <c r="M89" s="23">
        <f>J89*L89</f>
        <v>0</v>
      </c>
    </row>
    <row r="90" spans="1:13" customFormat="1" ht="14.4" x14ac:dyDescent="0.3">
      <c r="A90" s="16"/>
      <c r="B90" s="63"/>
      <c r="C90" s="69"/>
      <c r="D90" s="68"/>
      <c r="E90" s="70"/>
      <c r="F90" s="42"/>
      <c r="G90" s="42"/>
      <c r="H90" s="42"/>
      <c r="I90" s="42"/>
      <c r="J90" s="21"/>
      <c r="K90" s="20"/>
      <c r="L90" s="43"/>
      <c r="M90" s="23"/>
    </row>
    <row r="91" spans="1:13" customFormat="1" ht="101.4" customHeight="1" x14ac:dyDescent="0.3">
      <c r="A91" s="16" t="s">
        <v>97</v>
      </c>
      <c r="B91" s="63" t="s">
        <v>77</v>
      </c>
      <c r="C91" s="65" t="s">
        <v>98</v>
      </c>
      <c r="D91" s="19"/>
      <c r="E91" s="70" t="s">
        <v>18</v>
      </c>
      <c r="F91" s="42"/>
      <c r="G91" s="42"/>
      <c r="H91" s="42"/>
      <c r="I91" s="42"/>
      <c r="J91" s="21">
        <v>15</v>
      </c>
      <c r="K91" s="20" t="s">
        <v>19</v>
      </c>
      <c r="L91" s="43"/>
      <c r="M91" s="23">
        <f>J91*L91</f>
        <v>0</v>
      </c>
    </row>
    <row r="92" spans="1:13" customFormat="1" ht="15" customHeight="1" x14ac:dyDescent="0.3">
      <c r="A92" s="16"/>
      <c r="B92" s="63" t="s">
        <v>80</v>
      </c>
      <c r="C92" s="62" t="s">
        <v>99</v>
      </c>
      <c r="D92" s="1"/>
      <c r="E92" s="20" t="s">
        <v>56</v>
      </c>
      <c r="F92" s="21">
        <v>85.5</v>
      </c>
      <c r="G92" s="21">
        <v>354.5</v>
      </c>
      <c r="H92" s="21">
        <v>216.8</v>
      </c>
      <c r="I92" s="21">
        <v>180.5</v>
      </c>
      <c r="J92" s="21">
        <v>15</v>
      </c>
      <c r="K92" s="20" t="s">
        <v>19</v>
      </c>
      <c r="L92" s="22"/>
      <c r="M92" s="23">
        <f>J92*L92</f>
        <v>0</v>
      </c>
    </row>
    <row r="93" spans="1:13" customFormat="1" ht="14.4" x14ac:dyDescent="0.3">
      <c r="A93" s="16"/>
      <c r="B93" s="63"/>
      <c r="C93" s="64"/>
      <c r="D93" s="19"/>
      <c r="E93" s="21"/>
      <c r="F93" s="21"/>
      <c r="G93" s="21"/>
      <c r="H93" s="21"/>
      <c r="I93" s="21"/>
      <c r="J93" s="21"/>
      <c r="K93" s="20"/>
      <c r="L93" s="22"/>
      <c r="M93" s="23"/>
    </row>
    <row r="94" spans="1:13" customFormat="1" ht="73.05" customHeight="1" x14ac:dyDescent="0.3">
      <c r="A94" s="16" t="s">
        <v>100</v>
      </c>
      <c r="B94" s="63" t="s">
        <v>77</v>
      </c>
      <c r="C94" s="65" t="s">
        <v>101</v>
      </c>
      <c r="D94" s="19"/>
      <c r="E94" s="70" t="s">
        <v>18</v>
      </c>
      <c r="F94" s="42"/>
      <c r="G94" s="42"/>
      <c r="H94" s="42"/>
      <c r="I94" s="42"/>
      <c r="J94" s="21">
        <v>10</v>
      </c>
      <c r="K94" s="20" t="s">
        <v>19</v>
      </c>
      <c r="L94" s="43"/>
      <c r="M94" s="23">
        <f>J94*L94</f>
        <v>0</v>
      </c>
    </row>
    <row r="95" spans="1:13" customFormat="1" ht="15" customHeight="1" x14ac:dyDescent="0.3">
      <c r="A95" s="16"/>
      <c r="B95" s="63" t="s">
        <v>80</v>
      </c>
      <c r="C95" s="62" t="s">
        <v>99</v>
      </c>
      <c r="D95" s="1"/>
      <c r="E95" s="20" t="s">
        <v>56</v>
      </c>
      <c r="F95" s="21">
        <v>85.5</v>
      </c>
      <c r="G95" s="21">
        <v>354.5</v>
      </c>
      <c r="H95" s="21">
        <v>216.8</v>
      </c>
      <c r="I95" s="21">
        <v>180.5</v>
      </c>
      <c r="J95" s="21">
        <v>10</v>
      </c>
      <c r="K95" s="20" t="s">
        <v>19</v>
      </c>
      <c r="L95" s="22"/>
      <c r="M95" s="23">
        <f>J95*L95</f>
        <v>0</v>
      </c>
    </row>
    <row r="96" spans="1:13" customFormat="1" ht="14.4" x14ac:dyDescent="0.3">
      <c r="A96" s="16"/>
      <c r="B96" s="24"/>
      <c r="C96" s="65"/>
      <c r="D96" s="19"/>
      <c r="E96" s="70"/>
      <c r="F96" s="42"/>
      <c r="G96" s="42"/>
      <c r="H96" s="42"/>
      <c r="I96" s="42"/>
      <c r="J96" s="21"/>
      <c r="K96" s="20"/>
      <c r="L96" s="43"/>
      <c r="M96" s="23"/>
    </row>
    <row r="97" spans="1:13" customFormat="1" ht="139.19999999999999" customHeight="1" x14ac:dyDescent="0.3">
      <c r="A97" s="16" t="s">
        <v>102</v>
      </c>
      <c r="B97" s="63" t="s">
        <v>77</v>
      </c>
      <c r="C97" s="65" t="s">
        <v>103</v>
      </c>
      <c r="D97" s="19"/>
      <c r="E97" s="21" t="s">
        <v>18</v>
      </c>
      <c r="F97" s="42"/>
      <c r="G97" s="42"/>
      <c r="H97" s="42"/>
      <c r="I97" s="42">
        <v>1</v>
      </c>
      <c r="J97" s="21">
        <v>2</v>
      </c>
      <c r="K97" s="20" t="s">
        <v>19</v>
      </c>
      <c r="L97" s="43"/>
      <c r="M97" s="23">
        <f>J97*L97</f>
        <v>0</v>
      </c>
    </row>
    <row r="98" spans="1:13" customFormat="1" ht="16.8" customHeight="1" x14ac:dyDescent="0.3">
      <c r="A98" s="16"/>
      <c r="B98" s="63" t="s">
        <v>80</v>
      </c>
      <c r="C98" s="65" t="s">
        <v>104</v>
      </c>
      <c r="D98" s="19"/>
      <c r="E98" s="20" t="s">
        <v>56</v>
      </c>
      <c r="F98" s="21">
        <v>85.5</v>
      </c>
      <c r="G98" s="21">
        <v>354.5</v>
      </c>
      <c r="H98" s="21">
        <v>216.8</v>
      </c>
      <c r="I98" s="21">
        <v>180.5</v>
      </c>
      <c r="J98" s="21">
        <v>2</v>
      </c>
      <c r="K98" s="20" t="s">
        <v>19</v>
      </c>
      <c r="L98" s="22"/>
      <c r="M98" s="23">
        <f>J98*L98</f>
        <v>0</v>
      </c>
    </row>
    <row r="99" spans="1:13" customFormat="1" ht="14.4" x14ac:dyDescent="0.3">
      <c r="A99" s="16"/>
      <c r="B99" s="63"/>
      <c r="C99" s="71"/>
      <c r="D99" s="19"/>
      <c r="E99" s="21"/>
      <c r="F99" s="42"/>
      <c r="G99" s="42"/>
      <c r="H99" s="42"/>
      <c r="I99" s="42"/>
      <c r="J99" s="21"/>
      <c r="K99" s="20"/>
      <c r="L99" s="43"/>
      <c r="M99" s="23"/>
    </row>
    <row r="100" spans="1:13" customFormat="1" ht="87" customHeight="1" x14ac:dyDescent="0.3">
      <c r="A100" s="16" t="s">
        <v>105</v>
      </c>
      <c r="B100" s="63" t="s">
        <v>77</v>
      </c>
      <c r="C100" s="65" t="s">
        <v>106</v>
      </c>
      <c r="D100" s="19"/>
      <c r="E100" s="20" t="s">
        <v>56</v>
      </c>
      <c r="F100" s="21">
        <v>8</v>
      </c>
      <c r="G100" s="21">
        <v>5</v>
      </c>
      <c r="H100" s="21">
        <v>37</v>
      </c>
      <c r="I100" s="21">
        <v>18</v>
      </c>
      <c r="J100" s="21">
        <v>3</v>
      </c>
      <c r="K100" s="20" t="s">
        <v>19</v>
      </c>
      <c r="L100" s="22"/>
      <c r="M100" s="23">
        <f>J100*L100</f>
        <v>0</v>
      </c>
    </row>
    <row r="101" spans="1:13" customFormat="1" ht="15.6" customHeight="1" x14ac:dyDescent="0.3">
      <c r="A101" s="16"/>
      <c r="B101" s="63" t="s">
        <v>80</v>
      </c>
      <c r="C101" s="62" t="s">
        <v>107</v>
      </c>
      <c r="D101" s="1"/>
      <c r="E101" s="20"/>
      <c r="F101" s="21">
        <v>85.5</v>
      </c>
      <c r="G101" s="21">
        <v>354.5</v>
      </c>
      <c r="H101" s="21">
        <v>216.8</v>
      </c>
      <c r="I101" s="21">
        <v>180.5</v>
      </c>
      <c r="J101" s="21">
        <v>3</v>
      </c>
      <c r="K101" s="20" t="s">
        <v>19</v>
      </c>
      <c r="L101" s="22"/>
      <c r="M101" s="23">
        <f>J101*L101</f>
        <v>0</v>
      </c>
    </row>
    <row r="102" spans="1:13" customFormat="1" ht="14.4" customHeight="1" x14ac:dyDescent="0.3">
      <c r="A102" s="16"/>
      <c r="B102" s="24"/>
      <c r="C102" s="62"/>
      <c r="D102" s="1"/>
      <c r="E102" s="20"/>
      <c r="F102" s="21"/>
      <c r="G102" s="21"/>
      <c r="H102" s="21"/>
      <c r="I102" s="21"/>
      <c r="J102" s="21"/>
      <c r="K102" s="20"/>
      <c r="L102" s="22"/>
      <c r="M102" s="23"/>
    </row>
    <row r="103" spans="1:13" customFormat="1" ht="186.6" customHeight="1" x14ac:dyDescent="0.3">
      <c r="A103" s="16" t="s">
        <v>108</v>
      </c>
      <c r="B103" s="24"/>
      <c r="C103" s="65" t="s">
        <v>109</v>
      </c>
      <c r="D103" s="19"/>
      <c r="E103" s="20"/>
      <c r="F103" s="21"/>
      <c r="G103" s="21"/>
      <c r="H103" s="21"/>
      <c r="I103" s="21"/>
      <c r="J103" s="21"/>
      <c r="K103" s="20"/>
      <c r="L103" s="22"/>
      <c r="M103" s="23"/>
    </row>
    <row r="104" spans="1:13" customFormat="1" ht="19.2" customHeight="1" x14ac:dyDescent="0.3">
      <c r="A104" s="16"/>
      <c r="B104" s="63" t="s">
        <v>77</v>
      </c>
      <c r="C104" s="65" t="s">
        <v>110</v>
      </c>
      <c r="D104" s="19"/>
      <c r="E104" s="20" t="s">
        <v>56</v>
      </c>
      <c r="F104" s="21">
        <v>8</v>
      </c>
      <c r="G104" s="21">
        <v>5</v>
      </c>
      <c r="H104" s="21">
        <v>37</v>
      </c>
      <c r="I104" s="21">
        <v>18</v>
      </c>
      <c r="J104" s="21">
        <v>50</v>
      </c>
      <c r="K104" s="20" t="s">
        <v>19</v>
      </c>
      <c r="L104" s="22"/>
      <c r="M104" s="23">
        <f>J104*L104</f>
        <v>0</v>
      </c>
    </row>
    <row r="105" spans="1:13" customFormat="1" ht="19.2" customHeight="1" x14ac:dyDescent="0.3">
      <c r="A105" s="16"/>
      <c r="B105" s="63" t="s">
        <v>80</v>
      </c>
      <c r="C105" s="65" t="s">
        <v>111</v>
      </c>
      <c r="D105" s="19"/>
      <c r="E105" s="20" t="s">
        <v>56</v>
      </c>
      <c r="F105" s="21">
        <v>8</v>
      </c>
      <c r="G105" s="21">
        <v>5</v>
      </c>
      <c r="H105" s="21">
        <v>37</v>
      </c>
      <c r="I105" s="21">
        <v>18</v>
      </c>
      <c r="J105" s="21">
        <v>200</v>
      </c>
      <c r="K105" s="20" t="s">
        <v>19</v>
      </c>
      <c r="L105" s="22"/>
      <c r="M105" s="23">
        <f>J105*L105</f>
        <v>0</v>
      </c>
    </row>
    <row r="106" spans="1:13" customFormat="1" ht="15" customHeight="1" x14ac:dyDescent="0.3">
      <c r="A106" s="16"/>
      <c r="B106" s="24"/>
      <c r="C106" s="65"/>
      <c r="D106" s="19"/>
      <c r="E106" s="20"/>
      <c r="F106" s="21"/>
      <c r="G106" s="21"/>
      <c r="H106" s="21"/>
      <c r="I106" s="21"/>
      <c r="J106" s="21"/>
      <c r="K106" s="20"/>
      <c r="L106" s="22"/>
      <c r="M106" s="23"/>
    </row>
    <row r="107" spans="1:13" customFormat="1" ht="33.6" customHeight="1" x14ac:dyDescent="0.3">
      <c r="A107" s="16" t="s">
        <v>112</v>
      </c>
      <c r="B107" s="24"/>
      <c r="C107" s="65" t="s">
        <v>113</v>
      </c>
      <c r="D107" s="19"/>
      <c r="E107" s="20"/>
      <c r="F107" s="21"/>
      <c r="G107" s="21"/>
      <c r="H107" s="21"/>
      <c r="I107" s="21"/>
      <c r="J107" s="21"/>
      <c r="K107" s="20"/>
      <c r="L107" s="22"/>
      <c r="M107" s="23"/>
    </row>
    <row r="108" spans="1:13" customFormat="1" ht="39.6" customHeight="1" x14ac:dyDescent="0.3">
      <c r="A108" s="16"/>
      <c r="B108" s="24" t="s">
        <v>77</v>
      </c>
      <c r="C108" s="72" t="s">
        <v>114</v>
      </c>
      <c r="D108" s="19"/>
      <c r="E108" s="20" t="s">
        <v>56</v>
      </c>
      <c r="F108" s="21">
        <v>8</v>
      </c>
      <c r="G108" s="21">
        <v>5</v>
      </c>
      <c r="H108" s="21">
        <v>37</v>
      </c>
      <c r="I108" s="21">
        <v>18</v>
      </c>
      <c r="J108" s="21">
        <v>10</v>
      </c>
      <c r="K108" s="20" t="s">
        <v>19</v>
      </c>
      <c r="L108" s="22"/>
      <c r="M108" s="23">
        <f>J108*L108</f>
        <v>0</v>
      </c>
    </row>
    <row r="109" spans="1:13" customFormat="1" ht="44.4" customHeight="1" x14ac:dyDescent="0.3">
      <c r="A109" s="16"/>
      <c r="B109" s="24" t="s">
        <v>80</v>
      </c>
      <c r="C109" s="72" t="s">
        <v>115</v>
      </c>
      <c r="D109" s="19"/>
      <c r="E109" s="20" t="s">
        <v>56</v>
      </c>
      <c r="F109" s="21">
        <v>8</v>
      </c>
      <c r="G109" s="21">
        <v>5</v>
      </c>
      <c r="H109" s="21">
        <v>37</v>
      </c>
      <c r="I109" s="21">
        <v>18</v>
      </c>
      <c r="J109" s="21">
        <v>7</v>
      </c>
      <c r="K109" s="20" t="s">
        <v>19</v>
      </c>
      <c r="L109" s="22"/>
      <c r="M109" s="23">
        <f>J109*L109</f>
        <v>0</v>
      </c>
    </row>
    <row r="110" spans="1:13" customFormat="1" ht="31.8" customHeight="1" x14ac:dyDescent="0.3">
      <c r="A110" s="16"/>
      <c r="B110" s="24" t="s">
        <v>116</v>
      </c>
      <c r="C110" s="65" t="s">
        <v>117</v>
      </c>
      <c r="D110" s="19"/>
      <c r="E110" s="20" t="s">
        <v>56</v>
      </c>
      <c r="F110" s="21">
        <v>8</v>
      </c>
      <c r="G110" s="21">
        <v>5</v>
      </c>
      <c r="H110" s="21">
        <v>37</v>
      </c>
      <c r="I110" s="21">
        <v>18</v>
      </c>
      <c r="J110" s="21">
        <v>10</v>
      </c>
      <c r="K110" s="20" t="s">
        <v>19</v>
      </c>
      <c r="L110" s="22"/>
      <c r="M110" s="23">
        <f>J110*L110</f>
        <v>0</v>
      </c>
    </row>
    <row r="111" spans="1:13" customFormat="1" ht="60.6" customHeight="1" x14ac:dyDescent="0.3">
      <c r="A111" s="16" t="s">
        <v>118</v>
      </c>
      <c r="B111" s="24"/>
      <c r="C111" s="65" t="s">
        <v>119</v>
      </c>
      <c r="D111" s="19"/>
      <c r="E111" s="20" t="s">
        <v>120</v>
      </c>
      <c r="F111" s="21">
        <v>8</v>
      </c>
      <c r="G111" s="21">
        <v>5</v>
      </c>
      <c r="H111" s="21">
        <v>37</v>
      </c>
      <c r="I111" s="21">
        <v>18</v>
      </c>
      <c r="J111" s="21">
        <v>10</v>
      </c>
      <c r="K111" s="20" t="s">
        <v>19</v>
      </c>
      <c r="L111" s="22"/>
      <c r="M111" s="23">
        <f>J111*L111</f>
        <v>0</v>
      </c>
    </row>
    <row r="112" spans="1:13" customFormat="1" ht="18" customHeight="1" x14ac:dyDescent="0.3">
      <c r="A112" s="16"/>
      <c r="B112" s="24"/>
      <c r="C112" s="65"/>
      <c r="D112" s="19"/>
      <c r="E112" s="20"/>
      <c r="F112" s="21"/>
      <c r="G112" s="21"/>
      <c r="H112" s="21"/>
      <c r="I112" s="21"/>
      <c r="J112" s="21"/>
      <c r="K112" s="20"/>
      <c r="L112" s="22"/>
      <c r="M112" s="23"/>
    </row>
    <row r="113" spans="1:14" customFormat="1" ht="82.2" customHeight="1" x14ac:dyDescent="0.3">
      <c r="A113" s="16" t="s">
        <v>121</v>
      </c>
      <c r="B113" s="63" t="s">
        <v>77</v>
      </c>
      <c r="C113" s="25" t="s">
        <v>122</v>
      </c>
      <c r="D113" s="19"/>
      <c r="E113" s="21" t="s">
        <v>56</v>
      </c>
      <c r="F113" s="73">
        <v>1</v>
      </c>
      <c r="G113" s="73"/>
      <c r="H113" s="73"/>
      <c r="I113" s="73"/>
      <c r="J113" s="21">
        <v>1</v>
      </c>
      <c r="K113" s="20" t="s">
        <v>123</v>
      </c>
      <c r="L113" s="43"/>
      <c r="M113" s="74">
        <f>J113*L113</f>
        <v>0</v>
      </c>
      <c r="N113" s="75"/>
    </row>
    <row r="114" spans="1:14" customFormat="1" ht="29.4" customHeight="1" x14ac:dyDescent="0.3">
      <c r="A114" s="16"/>
      <c r="B114" s="63" t="s">
        <v>80</v>
      </c>
      <c r="C114" s="62" t="s">
        <v>124</v>
      </c>
      <c r="D114" s="1"/>
      <c r="E114" s="20" t="s">
        <v>56</v>
      </c>
      <c r="F114" s="21">
        <v>85.5</v>
      </c>
      <c r="G114" s="21">
        <v>354.5</v>
      </c>
      <c r="H114" s="21">
        <v>216.8</v>
      </c>
      <c r="I114" s="21">
        <v>180.5</v>
      </c>
      <c r="J114" s="21">
        <v>1</v>
      </c>
      <c r="K114" s="20" t="s">
        <v>19</v>
      </c>
      <c r="L114" s="26"/>
      <c r="M114" s="74">
        <f>I114*L114</f>
        <v>0</v>
      </c>
      <c r="N114" s="75"/>
    </row>
    <row r="115" spans="1:14" customFormat="1" ht="12.6" customHeight="1" x14ac:dyDescent="0.3">
      <c r="A115" s="16"/>
      <c r="B115" s="63"/>
      <c r="C115" s="62"/>
      <c r="D115" s="1"/>
      <c r="E115" s="20"/>
      <c r="F115" s="21"/>
      <c r="G115" s="21"/>
      <c r="H115" s="21"/>
      <c r="I115" s="21"/>
      <c r="J115" s="21"/>
      <c r="K115" s="20"/>
      <c r="L115" s="26"/>
      <c r="M115" s="74"/>
      <c r="N115" s="75"/>
    </row>
    <row r="116" spans="1:14" customFormat="1" ht="30.6" customHeight="1" x14ac:dyDescent="0.3">
      <c r="A116" s="16" t="s">
        <v>125</v>
      </c>
      <c r="B116" s="24"/>
      <c r="C116" s="65" t="s">
        <v>126</v>
      </c>
      <c r="D116" s="19"/>
      <c r="E116" s="20"/>
      <c r="F116" s="21"/>
      <c r="G116" s="21"/>
      <c r="H116" s="21"/>
      <c r="I116" s="21"/>
      <c r="J116" s="21"/>
      <c r="K116" s="20"/>
      <c r="L116" s="26"/>
      <c r="M116" s="74"/>
      <c r="N116" s="75"/>
    </row>
    <row r="117" spans="1:14" customFormat="1" ht="30.6" customHeight="1" x14ac:dyDescent="0.3">
      <c r="A117" s="16"/>
      <c r="B117" s="24" t="s">
        <v>77</v>
      </c>
      <c r="C117" s="69" t="s">
        <v>127</v>
      </c>
      <c r="D117" s="19"/>
      <c r="E117" s="20" t="s">
        <v>56</v>
      </c>
      <c r="F117" s="21">
        <v>8</v>
      </c>
      <c r="G117" s="21">
        <v>5</v>
      </c>
      <c r="H117" s="21">
        <v>37</v>
      </c>
      <c r="I117" s="21">
        <v>18</v>
      </c>
      <c r="J117" s="21">
        <v>1</v>
      </c>
      <c r="K117" s="20" t="s">
        <v>19</v>
      </c>
      <c r="L117" s="26"/>
      <c r="M117" s="23">
        <f>J117*L117</f>
        <v>0</v>
      </c>
      <c r="N117" s="75"/>
    </row>
    <row r="118" spans="1:14" customFormat="1" ht="29.4" customHeight="1" x14ac:dyDescent="0.3">
      <c r="A118" s="16"/>
      <c r="B118" s="24" t="s">
        <v>80</v>
      </c>
      <c r="C118" s="69" t="s">
        <v>128</v>
      </c>
      <c r="D118" s="19"/>
      <c r="E118" s="20" t="s">
        <v>56</v>
      </c>
      <c r="F118" s="21">
        <v>8</v>
      </c>
      <c r="G118" s="21">
        <v>5</v>
      </c>
      <c r="H118" s="21">
        <v>37</v>
      </c>
      <c r="I118" s="21">
        <v>18</v>
      </c>
      <c r="J118" s="21">
        <v>1</v>
      </c>
      <c r="K118" s="20" t="s">
        <v>19</v>
      </c>
      <c r="L118" s="26"/>
      <c r="M118" s="23">
        <f>J118*L118</f>
        <v>0</v>
      </c>
      <c r="N118" s="75"/>
    </row>
    <row r="119" spans="1:14" customFormat="1" ht="27.6" x14ac:dyDescent="0.3">
      <c r="A119" s="16"/>
      <c r="B119" s="24" t="s">
        <v>129</v>
      </c>
      <c r="C119" s="69" t="s">
        <v>130</v>
      </c>
      <c r="D119" s="19"/>
      <c r="E119" s="20" t="s">
        <v>56</v>
      </c>
      <c r="F119" s="21">
        <v>8</v>
      </c>
      <c r="G119" s="21">
        <v>5</v>
      </c>
      <c r="H119" s="21">
        <v>37</v>
      </c>
      <c r="I119" s="21">
        <v>18</v>
      </c>
      <c r="J119" s="21">
        <v>1</v>
      </c>
      <c r="K119" s="20" t="s">
        <v>19</v>
      </c>
      <c r="L119" s="26"/>
      <c r="M119" s="23">
        <f>J119*L119</f>
        <v>0</v>
      </c>
      <c r="N119" s="75"/>
    </row>
    <row r="120" spans="1:14" customFormat="1" ht="14.4" x14ac:dyDescent="0.3">
      <c r="A120" s="16"/>
      <c r="B120" s="24"/>
      <c r="C120" s="69"/>
      <c r="D120" s="19"/>
      <c r="E120" s="20"/>
      <c r="F120" s="21"/>
      <c r="G120" s="21"/>
      <c r="H120" s="21"/>
      <c r="I120" s="21"/>
      <c r="J120" s="21"/>
      <c r="K120" s="20"/>
      <c r="L120" s="26"/>
      <c r="M120" s="74"/>
      <c r="N120" s="75"/>
    </row>
    <row r="121" spans="1:14" customFormat="1" ht="27.6" x14ac:dyDescent="0.3">
      <c r="A121" s="16" t="s">
        <v>131</v>
      </c>
      <c r="B121" s="24"/>
      <c r="C121" s="65" t="s">
        <v>132</v>
      </c>
      <c r="D121" s="19"/>
      <c r="E121" s="20"/>
      <c r="F121" s="21"/>
      <c r="G121" s="21"/>
      <c r="H121" s="21"/>
      <c r="I121" s="21"/>
      <c r="J121" s="21"/>
      <c r="K121" s="20"/>
      <c r="L121" s="26"/>
      <c r="M121" s="74"/>
      <c r="N121" s="75"/>
    </row>
    <row r="122" spans="1:14" customFormat="1" ht="96.6" x14ac:dyDescent="0.3">
      <c r="A122" s="16"/>
      <c r="B122" s="24" t="s">
        <v>77</v>
      </c>
      <c r="C122" s="69" t="s">
        <v>133</v>
      </c>
      <c r="D122" s="19"/>
      <c r="E122" s="20" t="s">
        <v>56</v>
      </c>
      <c r="F122" s="21">
        <v>8</v>
      </c>
      <c r="G122" s="21">
        <v>5</v>
      </c>
      <c r="H122" s="21">
        <v>37</v>
      </c>
      <c r="I122" s="21">
        <v>18</v>
      </c>
      <c r="J122" s="21">
        <v>1</v>
      </c>
      <c r="K122" s="20" t="s">
        <v>19</v>
      </c>
      <c r="L122" s="26"/>
      <c r="M122" s="23">
        <f>J122*L122</f>
        <v>0</v>
      </c>
      <c r="N122" s="75"/>
    </row>
    <row r="123" spans="1:14" customFormat="1" ht="14.4" x14ac:dyDescent="0.3">
      <c r="A123" s="16"/>
      <c r="B123" s="76" t="s">
        <v>80</v>
      </c>
      <c r="C123" s="77" t="s">
        <v>134</v>
      </c>
      <c r="D123" s="19"/>
      <c r="E123" s="20" t="s">
        <v>56</v>
      </c>
      <c r="F123" s="21">
        <v>8</v>
      </c>
      <c r="G123" s="21">
        <v>5</v>
      </c>
      <c r="H123" s="21">
        <v>37</v>
      </c>
      <c r="I123" s="21">
        <v>18</v>
      </c>
      <c r="J123" s="21">
        <v>1</v>
      </c>
      <c r="K123" s="20" t="s">
        <v>19</v>
      </c>
      <c r="L123" s="26"/>
      <c r="M123" s="23">
        <f>J123*L123</f>
        <v>0</v>
      </c>
      <c r="N123" s="75"/>
    </row>
    <row r="124" spans="1:14" customFormat="1" ht="14.4" x14ac:dyDescent="0.3">
      <c r="A124" s="16"/>
      <c r="B124" s="24"/>
      <c r="C124" s="78"/>
      <c r="D124" s="19"/>
      <c r="E124" s="79"/>
      <c r="F124" s="80"/>
      <c r="G124" s="80"/>
      <c r="H124" s="80"/>
      <c r="I124" s="80"/>
      <c r="J124" s="80"/>
      <c r="K124" s="81"/>
      <c r="L124" s="79"/>
      <c r="M124" s="82"/>
      <c r="N124" s="19"/>
    </row>
    <row r="125" spans="1:14" customFormat="1" ht="15.6" x14ac:dyDescent="0.3">
      <c r="A125" s="83"/>
      <c r="B125" s="84" t="s">
        <v>135</v>
      </c>
      <c r="C125" s="85" t="s">
        <v>136</v>
      </c>
      <c r="D125" s="86"/>
      <c r="E125" s="87"/>
      <c r="F125" s="88">
        <v>39316</v>
      </c>
      <c r="G125" s="88">
        <v>124420</v>
      </c>
      <c r="H125" s="89">
        <v>121511</v>
      </c>
      <c r="I125" s="90">
        <v>267496</v>
      </c>
      <c r="J125" s="90"/>
      <c r="K125" s="87"/>
      <c r="L125" s="91"/>
      <c r="M125" s="92">
        <f>SUM(M7:M123)</f>
        <v>0</v>
      </c>
    </row>
    <row r="126" spans="1:14" customFormat="1" ht="14.4" x14ac:dyDescent="0.3">
      <c r="A126" s="16"/>
      <c r="B126" s="24"/>
      <c r="C126" s="93"/>
      <c r="D126" s="19"/>
      <c r="E126" s="79"/>
      <c r="F126" s="94"/>
      <c r="G126" s="94"/>
      <c r="H126" s="94"/>
      <c r="I126" s="94"/>
      <c r="J126" s="94"/>
      <c r="K126" s="79"/>
      <c r="L126" s="95"/>
      <c r="M126" s="19"/>
    </row>
    <row r="127" spans="1:14" customFormat="1" ht="14.4" x14ac:dyDescent="0.3">
      <c r="A127" s="16"/>
      <c r="B127" s="24"/>
      <c r="C127" s="96"/>
      <c r="D127" s="1"/>
      <c r="E127" s="97"/>
      <c r="F127" s="94"/>
      <c r="G127" s="94"/>
      <c r="H127" s="94"/>
      <c r="I127" s="94"/>
      <c r="J127" s="94"/>
      <c r="K127" s="97"/>
      <c r="L127" s="95"/>
      <c r="M127" s="19"/>
    </row>
    <row r="128" spans="1:14" customFormat="1" ht="14.4" x14ac:dyDescent="0.3">
      <c r="A128" s="16"/>
      <c r="B128" s="24"/>
      <c r="C128" s="96"/>
      <c r="D128" s="1"/>
      <c r="E128" s="97"/>
      <c r="F128" s="94"/>
      <c r="G128" s="94"/>
      <c r="H128" s="94"/>
      <c r="I128" s="94"/>
      <c r="J128" s="94"/>
      <c r="K128" s="97"/>
      <c r="L128" s="95"/>
      <c r="M128" s="19"/>
    </row>
    <row r="129" spans="1:13" customFormat="1" ht="14.4" x14ac:dyDescent="0.3">
      <c r="A129" s="16"/>
      <c r="B129" s="24"/>
      <c r="C129" s="18"/>
      <c r="D129" s="19"/>
      <c r="E129" s="20"/>
      <c r="F129" s="98"/>
      <c r="G129" s="98"/>
      <c r="H129" s="98"/>
      <c r="I129" s="98"/>
      <c r="J129" s="98"/>
      <c r="K129" s="20"/>
      <c r="L129" s="99"/>
      <c r="M129" s="19"/>
    </row>
    <row r="130" spans="1:13" customFormat="1" ht="14.4" x14ac:dyDescent="0.3">
      <c r="A130" s="16"/>
      <c r="B130" s="24"/>
      <c r="C130" s="78"/>
      <c r="D130" s="19"/>
      <c r="E130" s="79"/>
      <c r="F130" s="94"/>
      <c r="G130" s="94"/>
      <c r="H130" s="94"/>
      <c r="I130" s="94"/>
      <c r="J130" s="94"/>
      <c r="K130" s="79"/>
      <c r="L130" s="99"/>
      <c r="M130" s="19"/>
    </row>
    <row r="131" spans="1:13" customFormat="1" ht="14.4" x14ac:dyDescent="0.3">
      <c r="A131" s="16"/>
      <c r="B131" s="24"/>
      <c r="C131" s="100"/>
      <c r="D131" s="1"/>
      <c r="E131" s="97"/>
      <c r="F131" s="94"/>
      <c r="G131" s="94"/>
      <c r="H131" s="94"/>
      <c r="I131" s="94"/>
      <c r="J131" s="94"/>
      <c r="K131" s="97"/>
      <c r="L131" s="95"/>
      <c r="M131" s="19"/>
    </row>
    <row r="132" spans="1:13" customFormat="1" ht="14.4" x14ac:dyDescent="0.3">
      <c r="A132" s="19"/>
      <c r="B132" s="24"/>
      <c r="C132" s="18"/>
      <c r="D132" s="19"/>
      <c r="E132" s="79"/>
      <c r="F132" s="94"/>
      <c r="G132" s="94"/>
      <c r="H132" s="94"/>
      <c r="I132" s="94"/>
      <c r="J132" s="94"/>
      <c r="K132" s="79"/>
      <c r="L132" s="99"/>
      <c r="M132" s="19"/>
    </row>
    <row r="133" spans="1:13" customFormat="1" ht="14.4" x14ac:dyDescent="0.3">
      <c r="A133" s="16"/>
      <c r="B133" s="24"/>
      <c r="C133" s="18"/>
      <c r="D133" s="19"/>
      <c r="E133" s="20"/>
      <c r="F133" s="98"/>
      <c r="G133" s="98"/>
      <c r="H133" s="98"/>
      <c r="I133" s="98"/>
      <c r="J133" s="98"/>
      <c r="K133" s="20"/>
      <c r="L133" s="99"/>
      <c r="M133" s="19"/>
    </row>
    <row r="134" spans="1:13" customFormat="1" ht="14.4" x14ac:dyDescent="0.3">
      <c r="A134" s="19"/>
      <c r="B134" s="24"/>
      <c r="C134" s="18"/>
      <c r="D134" s="19"/>
      <c r="E134" s="20"/>
      <c r="F134" s="98"/>
      <c r="G134" s="98"/>
      <c r="H134" s="98"/>
      <c r="I134" s="98"/>
      <c r="J134" s="98"/>
      <c r="K134" s="20"/>
      <c r="L134" s="99"/>
      <c r="M134" s="19"/>
    </row>
    <row r="135" spans="1:13" customFormat="1" ht="14.4" x14ac:dyDescent="0.3">
      <c r="A135" s="19"/>
      <c r="B135" s="24"/>
      <c r="C135" s="100"/>
      <c r="D135" s="1"/>
      <c r="E135" s="14"/>
      <c r="F135" s="98"/>
      <c r="G135" s="98"/>
      <c r="H135" s="98"/>
      <c r="I135" s="98"/>
      <c r="J135" s="98"/>
      <c r="K135" s="14"/>
      <c r="L135" s="95"/>
      <c r="M135" s="19"/>
    </row>
    <row r="136" spans="1:13" customFormat="1" ht="14.4" x14ac:dyDescent="0.3">
      <c r="A136" s="19"/>
      <c r="B136" s="24"/>
      <c r="C136" s="100"/>
      <c r="D136" s="1"/>
      <c r="E136" s="14"/>
      <c r="F136" s="98"/>
      <c r="G136" s="98"/>
      <c r="H136" s="98"/>
      <c r="I136" s="98"/>
      <c r="J136" s="98"/>
      <c r="K136" s="14"/>
      <c r="L136" s="95"/>
      <c r="M136" s="19"/>
    </row>
    <row r="137" spans="1:13" customFormat="1" ht="14.4" x14ac:dyDescent="0.3">
      <c r="A137" s="19"/>
      <c r="B137" s="24"/>
      <c r="C137" s="100"/>
      <c r="D137" s="1"/>
      <c r="E137" s="14"/>
      <c r="F137" s="98"/>
      <c r="G137" s="98"/>
      <c r="H137" s="98"/>
      <c r="I137" s="98"/>
      <c r="J137" s="98"/>
      <c r="K137" s="14"/>
      <c r="L137" s="95"/>
      <c r="M137" s="19"/>
    </row>
    <row r="138" spans="1:13" customFormat="1" ht="14.4" x14ac:dyDescent="0.3">
      <c r="A138" s="19"/>
      <c r="B138" s="24"/>
      <c r="C138" s="100"/>
      <c r="D138" s="1"/>
      <c r="E138" s="14"/>
      <c r="F138" s="98"/>
      <c r="G138" s="98"/>
      <c r="H138" s="98"/>
      <c r="I138" s="98"/>
      <c r="J138" s="98"/>
      <c r="K138" s="14"/>
      <c r="L138" s="95"/>
      <c r="M138" s="19"/>
    </row>
    <row r="139" spans="1:13" customFormat="1" ht="14.4" x14ac:dyDescent="0.3">
      <c r="A139" s="19"/>
      <c r="B139" s="24"/>
      <c r="C139" s="100"/>
      <c r="D139" s="1"/>
      <c r="E139" s="14"/>
      <c r="F139" s="98"/>
      <c r="G139" s="98"/>
      <c r="H139" s="98"/>
      <c r="I139" s="98"/>
      <c r="J139" s="98"/>
      <c r="K139" s="14"/>
      <c r="L139" s="95"/>
      <c r="M139" s="19"/>
    </row>
    <row r="140" spans="1:13" customFormat="1" ht="14.4" x14ac:dyDescent="0.3">
      <c r="A140" s="19"/>
      <c r="B140" s="24"/>
      <c r="C140" s="100"/>
      <c r="D140" s="1"/>
      <c r="E140" s="14"/>
      <c r="F140" s="98"/>
      <c r="G140" s="98"/>
      <c r="H140" s="98"/>
      <c r="I140" s="98"/>
      <c r="J140" s="98"/>
      <c r="K140" s="14"/>
      <c r="L140" s="95"/>
      <c r="M140" s="19"/>
    </row>
    <row r="141" spans="1:13" customFormat="1" ht="14.4" x14ac:dyDescent="0.3">
      <c r="A141" s="19"/>
      <c r="B141" s="24"/>
      <c r="C141" s="100"/>
      <c r="D141" s="1"/>
      <c r="E141" s="14"/>
      <c r="F141" s="98"/>
      <c r="G141" s="98"/>
      <c r="H141" s="98"/>
      <c r="I141" s="98"/>
      <c r="J141" s="98"/>
      <c r="K141" s="14"/>
      <c r="L141" s="95"/>
      <c r="M141" s="19"/>
    </row>
    <row r="142" spans="1:13" customFormat="1" ht="14.4" x14ac:dyDescent="0.3">
      <c r="A142" s="19"/>
      <c r="B142" s="24"/>
      <c r="C142" s="100"/>
      <c r="D142" s="1"/>
      <c r="E142" s="14"/>
      <c r="F142" s="98"/>
      <c r="G142" s="98"/>
      <c r="H142" s="98"/>
      <c r="I142" s="98"/>
      <c r="J142" s="98"/>
      <c r="K142" s="14"/>
      <c r="L142" s="95"/>
      <c r="M142" s="1"/>
    </row>
    <row r="143" spans="1:13" customFormat="1" ht="14.4" x14ac:dyDescent="0.3">
      <c r="A143" s="19"/>
      <c r="B143" s="24"/>
      <c r="C143" s="100"/>
      <c r="D143" s="1"/>
      <c r="E143" s="14"/>
      <c r="F143" s="98"/>
      <c r="G143" s="98"/>
      <c r="H143" s="98"/>
      <c r="I143" s="98"/>
      <c r="J143" s="98"/>
      <c r="K143" s="14"/>
      <c r="L143" s="95"/>
      <c r="M143" s="1"/>
    </row>
    <row r="144" spans="1:13" customFormat="1" ht="14.4" x14ac:dyDescent="0.3">
      <c r="A144" s="16"/>
      <c r="B144" s="24"/>
      <c r="C144" s="18"/>
      <c r="D144" s="19"/>
      <c r="E144" s="20"/>
      <c r="F144" s="98"/>
      <c r="G144" s="98"/>
      <c r="H144" s="98"/>
      <c r="I144" s="98"/>
      <c r="J144" s="98"/>
      <c r="K144" s="20"/>
      <c r="L144" s="99"/>
      <c r="M144" s="1"/>
    </row>
    <row r="145" spans="1:13" customFormat="1" ht="14.4" x14ac:dyDescent="0.3">
      <c r="A145" s="19"/>
      <c r="B145" s="24"/>
      <c r="C145" s="101"/>
      <c r="D145" s="19"/>
      <c r="E145" s="20"/>
      <c r="F145" s="98"/>
      <c r="G145" s="98"/>
      <c r="H145" s="98"/>
      <c r="I145" s="98"/>
      <c r="J145" s="98"/>
      <c r="K145" s="20"/>
      <c r="L145" s="102"/>
      <c r="M145" s="1"/>
    </row>
    <row r="146" spans="1:13" customFormat="1" ht="14.4" x14ac:dyDescent="0.3">
      <c r="A146" s="16"/>
      <c r="B146" s="24"/>
      <c r="C146" s="18"/>
      <c r="D146" s="19"/>
      <c r="E146" s="20"/>
      <c r="F146" s="98"/>
      <c r="G146" s="98"/>
      <c r="H146" s="98"/>
      <c r="I146" s="98"/>
      <c r="J146" s="98"/>
      <c r="K146" s="20"/>
      <c r="L146" s="99"/>
      <c r="M146" s="1"/>
    </row>
    <row r="147" spans="1:13" customFormat="1" ht="14.4" x14ac:dyDescent="0.3">
      <c r="A147" s="19"/>
      <c r="B147" s="24"/>
      <c r="C147" s="18"/>
      <c r="D147" s="19"/>
      <c r="E147" s="20"/>
      <c r="F147" s="98"/>
      <c r="G147" s="98"/>
      <c r="H147" s="98"/>
      <c r="I147" s="98"/>
      <c r="J147" s="98"/>
      <c r="K147" s="20"/>
      <c r="L147" s="99"/>
      <c r="M147" s="1"/>
    </row>
    <row r="148" spans="1:13" customFormat="1" ht="14.4" x14ac:dyDescent="0.3">
      <c r="A148" s="19"/>
      <c r="B148" s="24"/>
      <c r="C148" s="19"/>
      <c r="D148" s="19"/>
      <c r="E148" s="20"/>
      <c r="F148" s="20"/>
      <c r="G148" s="20"/>
      <c r="H148" s="20"/>
      <c r="I148" s="20"/>
      <c r="J148" s="20"/>
      <c r="K148" s="20"/>
      <c r="L148" s="26"/>
      <c r="M148" s="1"/>
    </row>
    <row r="149" spans="1:13" customFormat="1" ht="14.4" x14ac:dyDescent="0.3">
      <c r="A149" s="19"/>
      <c r="B149" s="24"/>
      <c r="C149" s="19"/>
      <c r="D149" s="19"/>
      <c r="E149" s="20"/>
      <c r="F149" s="20"/>
      <c r="G149" s="20"/>
      <c r="H149" s="20"/>
      <c r="I149" s="20"/>
      <c r="J149" s="20"/>
      <c r="K149" s="20"/>
      <c r="L149" s="26"/>
      <c r="M149" s="1"/>
    </row>
    <row r="150" spans="1:13" customFormat="1" ht="14.4" x14ac:dyDescent="0.3">
      <c r="A150" s="16"/>
      <c r="B150" s="24"/>
      <c r="C150" s="18"/>
      <c r="D150" s="19"/>
      <c r="E150" s="20"/>
      <c r="F150" s="98"/>
      <c r="G150" s="98"/>
      <c r="H150" s="98"/>
      <c r="I150" s="98"/>
      <c r="J150" s="98"/>
      <c r="K150" s="20"/>
      <c r="L150" s="99"/>
      <c r="M150" s="1"/>
    </row>
    <row r="151" spans="1:13" customFormat="1" ht="14.4" x14ac:dyDescent="0.3">
      <c r="A151" s="16"/>
      <c r="B151" s="24"/>
      <c r="C151" s="18"/>
      <c r="D151" s="19"/>
      <c r="E151" s="20"/>
      <c r="F151" s="98"/>
      <c r="G151" s="98"/>
      <c r="H151" s="98"/>
      <c r="I151" s="98"/>
      <c r="J151" s="98"/>
      <c r="K151" s="20"/>
      <c r="L151" s="99"/>
      <c r="M151" s="19"/>
    </row>
    <row r="152" spans="1:13" customFormat="1" ht="14.4" x14ac:dyDescent="0.3">
      <c r="A152" s="16"/>
      <c r="B152" s="24"/>
      <c r="C152" s="18"/>
      <c r="D152" s="19"/>
      <c r="E152" s="20"/>
      <c r="F152" s="98"/>
      <c r="G152" s="98"/>
      <c r="H152" s="98"/>
      <c r="I152" s="98"/>
      <c r="J152" s="98"/>
      <c r="K152" s="20"/>
      <c r="L152" s="99"/>
      <c r="M152" s="19"/>
    </row>
    <row r="153" spans="1:13" customFormat="1" ht="14.4" x14ac:dyDescent="0.3">
      <c r="A153" s="16"/>
      <c r="B153" s="24"/>
      <c r="C153" s="18"/>
      <c r="D153" s="19"/>
      <c r="E153" s="20"/>
      <c r="F153" s="98"/>
      <c r="G153" s="98"/>
      <c r="H153" s="98"/>
      <c r="I153" s="98"/>
      <c r="J153" s="98"/>
      <c r="K153" s="20"/>
      <c r="L153" s="99"/>
      <c r="M153" s="19"/>
    </row>
    <row r="154" spans="1:13" customFormat="1" ht="14.4" x14ac:dyDescent="0.3">
      <c r="A154" s="16"/>
      <c r="B154" s="24"/>
      <c r="C154" s="18"/>
      <c r="D154" s="19"/>
      <c r="E154" s="20"/>
      <c r="F154" s="98"/>
      <c r="G154" s="98"/>
      <c r="H154" s="98"/>
      <c r="I154" s="98"/>
      <c r="J154" s="98"/>
      <c r="K154" s="20"/>
      <c r="L154" s="99"/>
      <c r="M154" s="19"/>
    </row>
    <row r="155" spans="1:13" customFormat="1" ht="14.4" x14ac:dyDescent="0.3">
      <c r="A155" s="16"/>
      <c r="B155" s="24"/>
      <c r="C155" s="18"/>
      <c r="D155" s="19"/>
      <c r="E155" s="20"/>
      <c r="F155" s="98"/>
      <c r="G155" s="98"/>
      <c r="H155" s="98"/>
      <c r="I155" s="98"/>
      <c r="J155" s="98"/>
      <c r="K155" s="20"/>
      <c r="L155" s="99"/>
      <c r="M155" s="19"/>
    </row>
    <row r="156" spans="1:13" customFormat="1" ht="14.4" x14ac:dyDescent="0.3">
      <c r="A156" s="16"/>
      <c r="B156" s="24"/>
      <c r="C156" s="18"/>
      <c r="D156" s="19"/>
      <c r="E156" s="20"/>
      <c r="F156" s="98"/>
      <c r="G156" s="98"/>
      <c r="H156" s="98"/>
      <c r="I156" s="98"/>
      <c r="J156" s="98"/>
      <c r="K156" s="20"/>
      <c r="L156" s="99"/>
      <c r="M156" s="19"/>
    </row>
    <row r="157" spans="1:13" customFormat="1" ht="14.4" x14ac:dyDescent="0.3">
      <c r="A157" s="16"/>
      <c r="B157" s="24"/>
      <c r="C157" s="18"/>
      <c r="D157" s="19"/>
      <c r="E157" s="20"/>
      <c r="F157" s="98"/>
      <c r="G157" s="98"/>
      <c r="H157" s="98"/>
      <c r="I157" s="98"/>
      <c r="J157" s="98"/>
      <c r="K157" s="20"/>
      <c r="L157" s="99"/>
      <c r="M157" s="19"/>
    </row>
    <row r="158" spans="1:13" customFormat="1" ht="14.4" x14ac:dyDescent="0.3">
      <c r="A158" s="16"/>
      <c r="B158" s="24"/>
      <c r="C158" s="18"/>
      <c r="D158" s="19"/>
      <c r="E158" s="20"/>
      <c r="F158" s="98"/>
      <c r="G158" s="98"/>
      <c r="H158" s="98"/>
      <c r="I158" s="98"/>
      <c r="J158" s="98"/>
      <c r="K158" s="20"/>
      <c r="L158" s="99"/>
      <c r="M158" s="19"/>
    </row>
    <row r="159" spans="1:13" customFormat="1" ht="14.4" x14ac:dyDescent="0.3">
      <c r="A159" s="16"/>
      <c r="B159" s="24"/>
      <c r="C159" s="18"/>
      <c r="D159" s="19"/>
      <c r="E159" s="20"/>
      <c r="F159" s="98"/>
      <c r="G159" s="98"/>
      <c r="H159" s="98"/>
      <c r="I159" s="98"/>
      <c r="J159" s="98"/>
      <c r="K159" s="20"/>
      <c r="L159" s="99"/>
      <c r="M159" s="19"/>
    </row>
    <row r="160" spans="1:13" customFormat="1" ht="14.4" x14ac:dyDescent="0.3">
      <c r="A160" s="16"/>
      <c r="B160" s="24"/>
      <c r="C160" s="18"/>
      <c r="D160" s="19"/>
      <c r="E160" s="20"/>
      <c r="F160" s="98"/>
      <c r="G160" s="98"/>
      <c r="H160" s="98"/>
      <c r="I160" s="98"/>
      <c r="J160" s="98"/>
      <c r="K160" s="20"/>
      <c r="L160" s="99"/>
      <c r="M160" s="19"/>
    </row>
    <row r="161" spans="1:13" customFormat="1" ht="14.4" x14ac:dyDescent="0.3">
      <c r="A161" s="16"/>
      <c r="B161" s="24"/>
      <c r="C161" s="18"/>
      <c r="D161" s="19"/>
      <c r="E161" s="20"/>
      <c r="F161" s="98"/>
      <c r="G161" s="98"/>
      <c r="H161" s="98"/>
      <c r="I161" s="98"/>
      <c r="J161" s="98"/>
      <c r="K161" s="20"/>
      <c r="L161" s="99"/>
      <c r="M161" s="19"/>
    </row>
    <row r="162" spans="1:13" customFormat="1" ht="14.4" x14ac:dyDescent="0.3">
      <c r="A162" s="16"/>
      <c r="B162" s="24"/>
      <c r="C162" s="18"/>
      <c r="D162" s="19"/>
      <c r="E162" s="20"/>
      <c r="F162" s="98"/>
      <c r="G162" s="98"/>
      <c r="H162" s="98"/>
      <c r="I162" s="98"/>
      <c r="J162" s="98"/>
      <c r="K162" s="20"/>
      <c r="L162" s="99"/>
      <c r="M162" s="19"/>
    </row>
    <row r="163" spans="1:13" customFormat="1" ht="14.4" x14ac:dyDescent="0.3">
      <c r="A163" s="16"/>
      <c r="B163" s="24"/>
      <c r="C163" s="18"/>
      <c r="D163" s="19"/>
      <c r="E163" s="20"/>
      <c r="F163" s="98"/>
      <c r="G163" s="98"/>
      <c r="H163" s="98"/>
      <c r="I163" s="98"/>
      <c r="J163" s="98"/>
      <c r="K163" s="20"/>
      <c r="L163" s="99"/>
      <c r="M163" s="19"/>
    </row>
    <row r="164" spans="1:13" customFormat="1" ht="14.4" x14ac:dyDescent="0.3">
      <c r="A164" s="16"/>
      <c r="B164" s="24"/>
      <c r="C164" s="18"/>
      <c r="D164" s="19"/>
      <c r="E164" s="20"/>
      <c r="F164" s="98"/>
      <c r="G164" s="98"/>
      <c r="H164" s="98"/>
      <c r="I164" s="98"/>
      <c r="J164" s="98"/>
      <c r="K164" s="20"/>
      <c r="L164" s="99"/>
      <c r="M164" s="19"/>
    </row>
    <row r="165" spans="1:13" customFormat="1" ht="14.4" x14ac:dyDescent="0.3">
      <c r="A165" s="16"/>
      <c r="B165" s="24"/>
      <c r="C165" s="18"/>
      <c r="D165" s="19"/>
      <c r="E165" s="20"/>
      <c r="F165" s="98"/>
      <c r="G165" s="98"/>
      <c r="H165" s="98"/>
      <c r="I165" s="98"/>
      <c r="J165" s="98"/>
      <c r="K165" s="20"/>
      <c r="L165" s="99"/>
      <c r="M165" s="19"/>
    </row>
    <row r="166" spans="1:13" customFormat="1" ht="14.4" x14ac:dyDescent="0.3">
      <c r="A166" s="16"/>
      <c r="B166" s="24"/>
      <c r="C166" s="18"/>
      <c r="D166" s="19"/>
      <c r="E166" s="20"/>
      <c r="F166" s="98"/>
      <c r="G166" s="98"/>
      <c r="H166" s="98"/>
      <c r="I166" s="98"/>
      <c r="J166" s="98"/>
      <c r="K166" s="20"/>
      <c r="L166" s="99"/>
      <c r="M166" s="19"/>
    </row>
    <row r="167" spans="1:13" customFormat="1" ht="14.4" x14ac:dyDescent="0.3">
      <c r="A167" s="16"/>
      <c r="B167" s="24"/>
      <c r="C167" s="18"/>
      <c r="D167" s="19"/>
      <c r="E167" s="20"/>
      <c r="F167" s="98"/>
      <c r="G167" s="98"/>
      <c r="H167" s="98"/>
      <c r="I167" s="98"/>
      <c r="J167" s="98"/>
      <c r="K167" s="20"/>
      <c r="L167" s="99"/>
      <c r="M167" s="19"/>
    </row>
    <row r="168" spans="1:13" customFormat="1" ht="14.4" x14ac:dyDescent="0.3">
      <c r="A168" s="16"/>
      <c r="B168" s="24"/>
      <c r="C168" s="18"/>
      <c r="D168" s="19"/>
      <c r="E168" s="20"/>
      <c r="F168" s="98"/>
      <c r="G168" s="98"/>
      <c r="H168" s="98"/>
      <c r="I168" s="98"/>
      <c r="J168" s="98"/>
      <c r="K168" s="20"/>
      <c r="L168" s="99"/>
      <c r="M168" s="19"/>
    </row>
    <row r="169" spans="1:13" customFormat="1" ht="14.4" x14ac:dyDescent="0.3">
      <c r="A169" s="16"/>
      <c r="B169" s="24"/>
      <c r="C169" s="18"/>
      <c r="D169" s="19"/>
      <c r="E169" s="20"/>
      <c r="F169" s="98"/>
      <c r="G169" s="98"/>
      <c r="H169" s="98"/>
      <c r="I169" s="98"/>
      <c r="J169" s="98"/>
      <c r="K169" s="20"/>
      <c r="L169" s="99"/>
      <c r="M169" s="19"/>
    </row>
    <row r="170" spans="1:13" customFormat="1" ht="14.4" x14ac:dyDescent="0.3">
      <c r="A170" s="16"/>
      <c r="B170" s="24"/>
      <c r="C170" s="18"/>
      <c r="D170" s="19"/>
      <c r="E170" s="20"/>
      <c r="F170" s="98"/>
      <c r="G170" s="98"/>
      <c r="H170" s="98"/>
      <c r="I170" s="98"/>
      <c r="J170" s="98"/>
      <c r="K170" s="20"/>
      <c r="L170" s="99"/>
      <c r="M170" s="19"/>
    </row>
    <row r="171" spans="1:13" customFormat="1" ht="14.4" x14ac:dyDescent="0.3">
      <c r="A171" s="16"/>
      <c r="B171" s="24"/>
      <c r="C171" s="18"/>
      <c r="D171" s="19"/>
      <c r="E171" s="20"/>
      <c r="F171" s="98"/>
      <c r="G171" s="98"/>
      <c r="H171" s="98"/>
      <c r="I171" s="98"/>
      <c r="J171" s="98"/>
      <c r="K171" s="20"/>
      <c r="L171" s="99"/>
      <c r="M171" s="19"/>
    </row>
    <row r="172" spans="1:13" customFormat="1" ht="14.4" x14ac:dyDescent="0.3">
      <c r="A172" s="16"/>
      <c r="B172" s="24"/>
      <c r="C172" s="18"/>
      <c r="D172" s="19"/>
      <c r="E172" s="20"/>
      <c r="F172" s="98"/>
      <c r="G172" s="98"/>
      <c r="H172" s="98"/>
      <c r="I172" s="98"/>
      <c r="J172" s="98"/>
      <c r="K172" s="20"/>
      <c r="L172" s="99"/>
      <c r="M172" s="19"/>
    </row>
    <row r="173" spans="1:13" customFormat="1" ht="14.4" x14ac:dyDescent="0.3">
      <c r="A173" s="16"/>
      <c r="B173" s="24"/>
      <c r="C173" s="18"/>
      <c r="D173" s="19"/>
      <c r="E173" s="20"/>
      <c r="F173" s="98"/>
      <c r="G173" s="98"/>
      <c r="H173" s="98"/>
      <c r="I173" s="98"/>
      <c r="J173" s="98"/>
      <c r="K173" s="20"/>
      <c r="L173" s="99"/>
      <c r="M173" s="19"/>
    </row>
    <row r="174" spans="1:13" customFormat="1" ht="14.4" x14ac:dyDescent="0.3">
      <c r="A174" s="16"/>
      <c r="B174" s="24"/>
      <c r="C174" s="18"/>
      <c r="D174" s="19"/>
      <c r="E174" s="20"/>
      <c r="F174" s="98"/>
      <c r="G174" s="98"/>
      <c r="H174" s="98"/>
      <c r="I174" s="98"/>
      <c r="J174" s="98"/>
      <c r="K174" s="20"/>
      <c r="L174" s="99"/>
      <c r="M174" s="19"/>
    </row>
    <row r="175" spans="1:13" customFormat="1" ht="14.4" x14ac:dyDescent="0.3">
      <c r="A175" s="16"/>
      <c r="B175" s="24"/>
      <c r="C175" s="18"/>
      <c r="D175" s="19"/>
      <c r="E175" s="20"/>
      <c r="F175" s="98"/>
      <c r="G175" s="98"/>
      <c r="H175" s="98"/>
      <c r="I175" s="98"/>
      <c r="J175" s="98"/>
      <c r="K175" s="20"/>
      <c r="L175" s="99"/>
      <c r="M175" s="19"/>
    </row>
    <row r="176" spans="1:13" customFormat="1" ht="14.4" x14ac:dyDescent="0.3">
      <c r="A176" s="16"/>
      <c r="B176" s="24"/>
      <c r="C176" s="18"/>
      <c r="D176" s="19"/>
      <c r="E176" s="20"/>
      <c r="F176" s="98"/>
      <c r="G176" s="98"/>
      <c r="H176" s="98"/>
      <c r="I176" s="98"/>
      <c r="J176" s="98"/>
      <c r="K176" s="20"/>
      <c r="L176" s="99"/>
      <c r="M176" s="19"/>
    </row>
    <row r="177" spans="1:13" customFormat="1" ht="14.4" x14ac:dyDescent="0.3">
      <c r="A177" s="16"/>
      <c r="B177" s="24"/>
      <c r="C177" s="18"/>
      <c r="D177" s="19"/>
      <c r="E177" s="20"/>
      <c r="F177" s="98"/>
      <c r="G177" s="98"/>
      <c r="H177" s="98"/>
      <c r="I177" s="98"/>
      <c r="J177" s="98"/>
      <c r="K177" s="20"/>
      <c r="L177" s="99"/>
      <c r="M177" s="19"/>
    </row>
    <row r="178" spans="1:13" customFormat="1" ht="14.4" x14ac:dyDescent="0.3">
      <c r="A178" s="16"/>
      <c r="B178" s="24"/>
      <c r="C178" s="18"/>
      <c r="D178" s="19"/>
      <c r="E178" s="20"/>
      <c r="F178" s="98"/>
      <c r="G178" s="98"/>
      <c r="H178" s="98"/>
      <c r="I178" s="98"/>
      <c r="J178" s="98"/>
      <c r="K178" s="20"/>
      <c r="L178" s="99"/>
      <c r="M178" s="19"/>
    </row>
    <row r="179" spans="1:13" customFormat="1" ht="14.4" x14ac:dyDescent="0.3">
      <c r="A179" s="16"/>
      <c r="B179" s="24"/>
      <c r="C179" s="18"/>
      <c r="D179" s="19"/>
      <c r="E179" s="20"/>
      <c r="F179" s="98"/>
      <c r="G179" s="98"/>
      <c r="H179" s="98"/>
      <c r="I179" s="98"/>
      <c r="J179" s="98"/>
      <c r="K179" s="20"/>
      <c r="L179" s="99"/>
      <c r="M179" s="19"/>
    </row>
    <row r="180" spans="1:13" customFormat="1" ht="14.4" x14ac:dyDescent="0.3">
      <c r="A180" s="16"/>
      <c r="B180" s="24"/>
      <c r="C180" s="18"/>
      <c r="D180" s="19"/>
      <c r="E180" s="20"/>
      <c r="F180" s="98"/>
      <c r="G180" s="98"/>
      <c r="H180" s="98"/>
      <c r="I180" s="98"/>
      <c r="J180" s="98"/>
      <c r="K180" s="20"/>
      <c r="L180" s="99"/>
      <c r="M180" s="19"/>
    </row>
    <row r="181" spans="1:13" customFormat="1" ht="14.4" x14ac:dyDescent="0.3">
      <c r="A181" s="16"/>
      <c r="B181" s="24"/>
      <c r="C181" s="18"/>
      <c r="D181" s="19"/>
      <c r="E181" s="20"/>
      <c r="F181" s="98"/>
      <c r="G181" s="98"/>
      <c r="H181" s="98"/>
      <c r="I181" s="98"/>
      <c r="J181" s="98"/>
      <c r="K181" s="20"/>
      <c r="L181" s="99"/>
      <c r="M181" s="19"/>
    </row>
    <row r="182" spans="1:13" customFormat="1" ht="14.4" x14ac:dyDescent="0.3">
      <c r="A182" s="16"/>
      <c r="B182" s="24"/>
      <c r="C182" s="18"/>
      <c r="D182" s="19"/>
      <c r="E182" s="20"/>
      <c r="F182" s="98"/>
      <c r="G182" s="98"/>
      <c r="H182" s="98"/>
      <c r="I182" s="98"/>
      <c r="J182" s="98"/>
      <c r="K182" s="20"/>
      <c r="L182" s="99"/>
      <c r="M182" s="19"/>
    </row>
    <row r="183" spans="1:13" customFormat="1" ht="14.4" x14ac:dyDescent="0.3">
      <c r="A183" s="16"/>
      <c r="B183" s="24"/>
      <c r="C183" s="18"/>
      <c r="D183" s="19"/>
      <c r="E183" s="20"/>
      <c r="F183" s="98"/>
      <c r="G183" s="98"/>
      <c r="H183" s="98"/>
      <c r="I183" s="98"/>
      <c r="J183" s="98"/>
      <c r="K183" s="20"/>
      <c r="L183" s="99"/>
      <c r="M183" s="19"/>
    </row>
    <row r="184" spans="1:13" customFormat="1" ht="14.4" x14ac:dyDescent="0.3">
      <c r="A184" s="16"/>
      <c r="B184" s="24"/>
      <c r="C184" s="18"/>
      <c r="D184" s="19"/>
      <c r="E184" s="20"/>
      <c r="F184" s="98"/>
      <c r="G184" s="98"/>
      <c r="H184" s="98"/>
      <c r="I184" s="98"/>
      <c r="J184" s="98"/>
      <c r="K184" s="20"/>
      <c r="L184" s="99"/>
      <c r="M184" s="19"/>
    </row>
    <row r="185" spans="1:13" customFormat="1" ht="14.4" x14ac:dyDescent="0.3">
      <c r="A185" s="16"/>
      <c r="B185" s="24"/>
      <c r="C185" s="18"/>
      <c r="D185" s="19"/>
      <c r="E185" s="20"/>
      <c r="F185" s="98"/>
      <c r="G185" s="98"/>
      <c r="H185" s="98"/>
      <c r="I185" s="98"/>
      <c r="J185" s="98"/>
      <c r="K185" s="20"/>
      <c r="L185" s="99"/>
      <c r="M185" s="19"/>
    </row>
    <row r="186" spans="1:13" customFormat="1" ht="14.4" x14ac:dyDescent="0.3">
      <c r="A186" s="16"/>
      <c r="B186" s="24"/>
      <c r="C186" s="18"/>
      <c r="D186" s="19"/>
      <c r="E186" s="20"/>
      <c r="F186" s="98"/>
      <c r="G186" s="98"/>
      <c r="H186" s="98"/>
      <c r="I186" s="98"/>
      <c r="J186" s="98"/>
      <c r="K186" s="20"/>
      <c r="L186" s="99"/>
      <c r="M186" s="19"/>
    </row>
    <row r="187" spans="1:13" customFormat="1" ht="14.4" x14ac:dyDescent="0.3">
      <c r="A187" s="16"/>
      <c r="B187" s="24"/>
      <c r="C187" s="18"/>
      <c r="D187" s="19"/>
      <c r="E187" s="20"/>
      <c r="F187" s="98"/>
      <c r="G187" s="98"/>
      <c r="H187" s="98"/>
      <c r="I187" s="98"/>
      <c r="J187" s="98"/>
      <c r="K187" s="20"/>
      <c r="L187" s="99"/>
      <c r="M187" s="19"/>
    </row>
    <row r="188" spans="1:13" customFormat="1" ht="14.4" x14ac:dyDescent="0.3">
      <c r="A188" s="16"/>
      <c r="B188" s="24"/>
      <c r="C188" s="18"/>
      <c r="D188" s="19"/>
      <c r="E188" s="20"/>
      <c r="F188" s="98"/>
      <c r="G188" s="98"/>
      <c r="H188" s="98"/>
      <c r="I188" s="98"/>
      <c r="J188" s="98"/>
      <c r="K188" s="20"/>
      <c r="L188" s="99"/>
      <c r="M188" s="19"/>
    </row>
    <row r="189" spans="1:13" customFormat="1" ht="14.4" x14ac:dyDescent="0.3">
      <c r="A189" s="16"/>
      <c r="B189" s="24"/>
      <c r="C189" s="18"/>
      <c r="D189" s="19"/>
      <c r="E189" s="20"/>
      <c r="F189" s="98"/>
      <c r="G189" s="98"/>
      <c r="H189" s="98"/>
      <c r="I189" s="98"/>
      <c r="J189" s="98"/>
      <c r="K189" s="20"/>
      <c r="L189" s="99"/>
      <c r="M189" s="19"/>
    </row>
    <row r="190" spans="1:13" customFormat="1" ht="14.4" x14ac:dyDescent="0.3">
      <c r="A190" s="16"/>
      <c r="B190" s="24"/>
      <c r="C190" s="18"/>
      <c r="D190" s="19"/>
      <c r="E190" s="20"/>
      <c r="F190" s="98"/>
      <c r="G190" s="98"/>
      <c r="H190" s="98"/>
      <c r="I190" s="98"/>
      <c r="J190" s="98"/>
      <c r="K190" s="20"/>
      <c r="L190" s="99"/>
      <c r="M190" s="19"/>
    </row>
    <row r="191" spans="1:13" customFormat="1" ht="14.4" x14ac:dyDescent="0.3">
      <c r="A191" s="16"/>
      <c r="B191" s="24"/>
      <c r="C191" s="18"/>
      <c r="D191" s="19"/>
      <c r="E191" s="20"/>
      <c r="F191" s="98"/>
      <c r="G191" s="98"/>
      <c r="H191" s="98"/>
      <c r="I191" s="98"/>
      <c r="J191" s="98"/>
      <c r="K191" s="20"/>
      <c r="L191" s="99"/>
      <c r="M191" s="19"/>
    </row>
    <row r="192" spans="1:13" customFormat="1" ht="14.4" x14ac:dyDescent="0.3">
      <c r="A192" s="16"/>
      <c r="B192" s="24"/>
      <c r="C192" s="18"/>
      <c r="D192" s="19"/>
      <c r="E192" s="20"/>
      <c r="F192" s="98"/>
      <c r="G192" s="98"/>
      <c r="H192" s="98"/>
      <c r="I192" s="98"/>
      <c r="J192" s="98"/>
      <c r="K192" s="20"/>
      <c r="L192" s="99"/>
      <c r="M192" s="19"/>
    </row>
    <row r="193" spans="1:13" customFormat="1" ht="14.4" x14ac:dyDescent="0.3">
      <c r="A193" s="16"/>
      <c r="B193" s="24"/>
      <c r="C193" s="18"/>
      <c r="D193" s="19"/>
      <c r="E193" s="20"/>
      <c r="F193" s="98"/>
      <c r="G193" s="98"/>
      <c r="H193" s="98"/>
      <c r="I193" s="98"/>
      <c r="J193" s="98"/>
      <c r="K193" s="20"/>
      <c r="L193" s="99"/>
      <c r="M193" s="19"/>
    </row>
    <row r="194" spans="1:13" customFormat="1" ht="14.4" x14ac:dyDescent="0.3">
      <c r="A194" s="16"/>
      <c r="B194" s="24"/>
      <c r="C194" s="18"/>
      <c r="D194" s="19"/>
      <c r="E194" s="20"/>
      <c r="F194" s="98"/>
      <c r="G194" s="98"/>
      <c r="H194" s="98"/>
      <c r="I194" s="98"/>
      <c r="J194" s="98"/>
      <c r="K194" s="20"/>
      <c r="L194" s="99"/>
      <c r="M194" s="19"/>
    </row>
    <row r="195" spans="1:13" customFormat="1" ht="14.4" x14ac:dyDescent="0.3">
      <c r="A195" s="19"/>
      <c r="B195" s="24"/>
      <c r="C195" s="19"/>
      <c r="D195" s="19"/>
      <c r="E195" s="20"/>
      <c r="F195" s="20"/>
      <c r="G195" s="20"/>
      <c r="H195" s="20"/>
      <c r="I195" s="20"/>
      <c r="J195" s="20"/>
      <c r="K195" s="20"/>
      <c r="L195" s="26"/>
      <c r="M195" s="19"/>
    </row>
    <row r="196" spans="1:13" customFormat="1" ht="14.4" x14ac:dyDescent="0.3">
      <c r="A196" s="16"/>
      <c r="B196" s="24"/>
      <c r="C196" s="18"/>
      <c r="D196" s="19"/>
      <c r="E196" s="20"/>
      <c r="F196" s="98"/>
      <c r="G196" s="98"/>
      <c r="H196" s="98"/>
      <c r="I196" s="98"/>
      <c r="J196" s="98"/>
      <c r="K196" s="20"/>
      <c r="L196" s="99"/>
      <c r="M196" s="19"/>
    </row>
    <row r="197" spans="1:13" customFormat="1" ht="14.4" x14ac:dyDescent="0.3">
      <c r="A197" s="16"/>
      <c r="B197" s="24"/>
      <c r="C197" s="18"/>
      <c r="D197" s="19"/>
      <c r="E197" s="20"/>
      <c r="F197" s="98"/>
      <c r="G197" s="98"/>
      <c r="H197" s="98"/>
      <c r="I197" s="98"/>
      <c r="J197" s="98"/>
      <c r="K197" s="20"/>
      <c r="L197" s="99"/>
      <c r="M197" s="19"/>
    </row>
    <row r="198" spans="1:13" customFormat="1" ht="14.4" x14ac:dyDescent="0.3">
      <c r="A198" s="16"/>
      <c r="B198" s="24"/>
      <c r="C198" s="18"/>
      <c r="D198" s="19"/>
      <c r="E198" s="20"/>
      <c r="F198" s="98"/>
      <c r="G198" s="98"/>
      <c r="H198" s="98"/>
      <c r="I198" s="98"/>
      <c r="J198" s="98"/>
      <c r="K198" s="20"/>
      <c r="L198" s="99"/>
      <c r="M198" s="19"/>
    </row>
    <row r="199" spans="1:13" customFormat="1" ht="14.4" x14ac:dyDescent="0.3">
      <c r="A199" s="16"/>
      <c r="B199" s="24"/>
      <c r="C199" s="18"/>
      <c r="D199" s="19"/>
      <c r="E199" s="20"/>
      <c r="F199" s="98"/>
      <c r="G199" s="98"/>
      <c r="H199" s="98"/>
      <c r="I199" s="98"/>
      <c r="J199" s="98"/>
      <c r="K199" s="20"/>
      <c r="L199" s="99"/>
      <c r="M199" s="19"/>
    </row>
    <row r="200" spans="1:13" customFormat="1" ht="14.4" x14ac:dyDescent="0.3">
      <c r="A200" s="16"/>
      <c r="B200" s="24"/>
      <c r="C200" s="18"/>
      <c r="D200" s="19"/>
      <c r="E200" s="20"/>
      <c r="F200" s="98"/>
      <c r="G200" s="98"/>
      <c r="H200" s="98"/>
      <c r="I200" s="98"/>
      <c r="J200" s="98"/>
      <c r="K200" s="20"/>
      <c r="L200" s="99"/>
      <c r="M200" s="19"/>
    </row>
    <row r="201" spans="1:13" customFormat="1" ht="14.4" x14ac:dyDescent="0.3">
      <c r="A201" s="16"/>
      <c r="B201" s="24"/>
      <c r="C201" s="18"/>
      <c r="D201" s="19"/>
      <c r="E201" s="20"/>
      <c r="F201" s="98"/>
      <c r="G201" s="98"/>
      <c r="H201" s="98"/>
      <c r="I201" s="98"/>
      <c r="J201" s="98"/>
      <c r="K201" s="20"/>
      <c r="L201" s="99"/>
      <c r="M201" s="19"/>
    </row>
    <row r="202" spans="1:13" customFormat="1" ht="14.4" x14ac:dyDescent="0.3">
      <c r="A202" s="16"/>
      <c r="B202" s="24"/>
      <c r="C202" s="18"/>
      <c r="D202" s="19"/>
      <c r="E202" s="20"/>
      <c r="F202" s="98"/>
      <c r="G202" s="98"/>
      <c r="H202" s="98"/>
      <c r="I202" s="98"/>
      <c r="J202" s="98"/>
      <c r="K202" s="20"/>
      <c r="L202" s="99"/>
      <c r="M202" s="19"/>
    </row>
    <row r="203" spans="1:13" customFormat="1" ht="14.4" x14ac:dyDescent="0.3">
      <c r="A203" s="16"/>
      <c r="B203" s="24"/>
      <c r="C203" s="18"/>
      <c r="D203" s="19"/>
      <c r="E203" s="20"/>
      <c r="F203" s="98"/>
      <c r="G203" s="98"/>
      <c r="H203" s="98"/>
      <c r="I203" s="98"/>
      <c r="J203" s="98"/>
      <c r="K203" s="20"/>
      <c r="L203" s="99"/>
      <c r="M203" s="19"/>
    </row>
    <row r="204" spans="1:13" customFormat="1" ht="14.4" x14ac:dyDescent="0.3">
      <c r="A204" s="16"/>
      <c r="B204" s="24"/>
      <c r="C204" s="18"/>
      <c r="D204" s="19"/>
      <c r="E204" s="20"/>
      <c r="F204" s="98"/>
      <c r="G204" s="98"/>
      <c r="H204" s="98"/>
      <c r="I204" s="98"/>
      <c r="J204" s="98"/>
      <c r="K204" s="20"/>
      <c r="L204" s="99"/>
      <c r="M204" s="19"/>
    </row>
    <row r="205" spans="1:13" customFormat="1" ht="14.4" x14ac:dyDescent="0.3">
      <c r="A205" s="16"/>
      <c r="B205" s="24"/>
      <c r="C205" s="18"/>
      <c r="D205" s="19"/>
      <c r="E205" s="20"/>
      <c r="F205" s="98"/>
      <c r="G205" s="98"/>
      <c r="H205" s="98"/>
      <c r="I205" s="98"/>
      <c r="J205" s="98"/>
      <c r="K205" s="20"/>
      <c r="L205" s="99"/>
      <c r="M205" s="19"/>
    </row>
    <row r="206" spans="1:13" customFormat="1" ht="14.4" x14ac:dyDescent="0.3">
      <c r="A206" s="16"/>
      <c r="B206" s="24"/>
      <c r="C206" s="18"/>
      <c r="D206" s="19"/>
      <c r="E206" s="20"/>
      <c r="F206" s="98"/>
      <c r="G206" s="98"/>
      <c r="H206" s="98"/>
      <c r="I206" s="98"/>
      <c r="J206" s="98"/>
      <c r="K206" s="20"/>
      <c r="L206" s="99"/>
      <c r="M206" s="19"/>
    </row>
    <row r="207" spans="1:13" customFormat="1" ht="14.4" x14ac:dyDescent="0.3">
      <c r="A207" s="16"/>
      <c r="B207" s="24"/>
      <c r="C207" s="18"/>
      <c r="D207" s="19"/>
      <c r="E207" s="20"/>
      <c r="F207" s="98"/>
      <c r="G207" s="98"/>
      <c r="H207" s="98"/>
      <c r="I207" s="98"/>
      <c r="J207" s="98"/>
      <c r="K207" s="20"/>
      <c r="L207" s="99"/>
      <c r="M207" s="19"/>
    </row>
    <row r="208" spans="1:13" customFormat="1" ht="14.4" x14ac:dyDescent="0.3">
      <c r="A208" s="16"/>
      <c r="B208" s="24"/>
      <c r="C208" s="18"/>
      <c r="D208" s="19"/>
      <c r="E208" s="20"/>
      <c r="F208" s="98"/>
      <c r="G208" s="98"/>
      <c r="H208" s="98"/>
      <c r="I208" s="98"/>
      <c r="J208" s="98"/>
      <c r="K208" s="20"/>
      <c r="L208" s="99"/>
      <c r="M208" s="19"/>
    </row>
    <row r="209" spans="1:13" s="1" customFormat="1" x14ac:dyDescent="0.25">
      <c r="A209" s="16"/>
      <c r="B209" s="24"/>
      <c r="C209" s="18"/>
      <c r="D209" s="19"/>
      <c r="E209" s="20"/>
      <c r="F209" s="98"/>
      <c r="G209" s="98"/>
      <c r="H209" s="98"/>
      <c r="I209" s="98"/>
      <c r="J209" s="98"/>
      <c r="K209" s="20"/>
      <c r="L209" s="99"/>
      <c r="M209" s="19"/>
    </row>
    <row r="210" spans="1:13" s="1" customFormat="1" x14ac:dyDescent="0.25">
      <c r="A210" s="16"/>
      <c r="B210" s="24"/>
      <c r="C210" s="18"/>
      <c r="D210" s="19"/>
      <c r="E210" s="20"/>
      <c r="F210" s="98"/>
      <c r="G210" s="98"/>
      <c r="H210" s="98"/>
      <c r="I210" s="98"/>
      <c r="J210" s="98"/>
      <c r="K210" s="20"/>
      <c r="L210" s="99"/>
      <c r="M210" s="19"/>
    </row>
    <row r="211" spans="1:13" s="1" customFormat="1" x14ac:dyDescent="0.25">
      <c r="A211" s="16"/>
      <c r="B211" s="24"/>
      <c r="C211" s="18"/>
      <c r="D211" s="19"/>
      <c r="E211" s="20"/>
      <c r="F211" s="98"/>
      <c r="G211" s="98"/>
      <c r="H211" s="98"/>
      <c r="I211" s="98"/>
      <c r="J211" s="98"/>
      <c r="K211" s="20"/>
      <c r="L211" s="99"/>
      <c r="M211" s="19"/>
    </row>
    <row r="212" spans="1:13" s="1" customFormat="1" x14ac:dyDescent="0.25">
      <c r="A212" s="16"/>
      <c r="B212" s="24"/>
      <c r="C212" s="18"/>
      <c r="D212" s="19"/>
      <c r="E212" s="20"/>
      <c r="F212" s="98"/>
      <c r="G212" s="98"/>
      <c r="H212" s="98"/>
      <c r="I212" s="98"/>
      <c r="J212" s="98"/>
      <c r="K212" s="20"/>
      <c r="L212" s="99"/>
      <c r="M212" s="19"/>
    </row>
    <row r="213" spans="1:13" s="1" customFormat="1" x14ac:dyDescent="0.25">
      <c r="A213" s="16"/>
      <c r="B213" s="24"/>
      <c r="C213" s="18"/>
      <c r="D213" s="19"/>
      <c r="E213" s="20"/>
      <c r="F213" s="98"/>
      <c r="G213" s="98"/>
      <c r="H213" s="98"/>
      <c r="I213" s="98"/>
      <c r="J213" s="98"/>
      <c r="K213" s="20"/>
      <c r="L213" s="99"/>
      <c r="M213" s="19"/>
    </row>
    <row r="214" spans="1:13" customFormat="1" ht="14.4" x14ac:dyDescent="0.3">
      <c r="A214" s="16"/>
      <c r="B214" s="24"/>
      <c r="C214" s="18"/>
      <c r="D214" s="19"/>
      <c r="E214" s="20"/>
      <c r="F214" s="98"/>
      <c r="G214" s="98"/>
      <c r="H214" s="98"/>
      <c r="I214" s="98"/>
      <c r="J214" s="98"/>
      <c r="K214" s="20"/>
      <c r="L214" s="99"/>
      <c r="M214" s="19"/>
    </row>
    <row r="215" spans="1:13" customFormat="1" ht="14.4" x14ac:dyDescent="0.3">
      <c r="A215" s="16"/>
      <c r="B215" s="24"/>
      <c r="C215" s="18"/>
      <c r="D215" s="19"/>
      <c r="E215" s="20"/>
      <c r="F215" s="98"/>
      <c r="G215" s="98"/>
      <c r="H215" s="98"/>
      <c r="I215" s="98"/>
      <c r="J215" s="98"/>
      <c r="K215" s="20"/>
      <c r="L215" s="99"/>
      <c r="M215" s="19"/>
    </row>
    <row r="216" spans="1:13" customFormat="1" ht="14.4" x14ac:dyDescent="0.3">
      <c r="A216" s="16"/>
      <c r="B216" s="24"/>
      <c r="C216" s="18"/>
      <c r="D216" s="19"/>
      <c r="E216" s="20"/>
      <c r="F216" s="98"/>
      <c r="G216" s="98"/>
      <c r="H216" s="98"/>
      <c r="I216" s="98"/>
      <c r="J216" s="98"/>
      <c r="K216" s="20"/>
      <c r="L216" s="99"/>
      <c r="M216" s="19"/>
    </row>
    <row r="217" spans="1:13" customFormat="1" ht="14.4" x14ac:dyDescent="0.3">
      <c r="A217" s="16"/>
      <c r="B217" s="24"/>
      <c r="C217" s="18"/>
      <c r="D217" s="19"/>
      <c r="E217" s="20"/>
      <c r="F217" s="98"/>
      <c r="G217" s="98"/>
      <c r="H217" s="98"/>
      <c r="I217" s="98"/>
      <c r="J217" s="98"/>
      <c r="K217" s="20"/>
      <c r="L217" s="99"/>
      <c r="M217" s="19"/>
    </row>
    <row r="218" spans="1:13" customFormat="1" ht="14.4" x14ac:dyDescent="0.3">
      <c r="A218" s="16"/>
      <c r="B218" s="24"/>
      <c r="C218" s="18"/>
      <c r="D218" s="19"/>
      <c r="E218" s="20"/>
      <c r="F218" s="98"/>
      <c r="G218" s="98"/>
      <c r="H218" s="98"/>
      <c r="I218" s="98"/>
      <c r="J218" s="98"/>
      <c r="K218" s="20"/>
      <c r="L218" s="99"/>
      <c r="M218" s="19"/>
    </row>
    <row r="219" spans="1:13" customFormat="1" ht="14.4" x14ac:dyDescent="0.3">
      <c r="A219" s="16"/>
      <c r="B219" s="24"/>
      <c r="C219" s="18"/>
      <c r="D219" s="19"/>
      <c r="E219" s="20"/>
      <c r="F219" s="98"/>
      <c r="G219" s="98"/>
      <c r="H219" s="98"/>
      <c r="I219" s="98"/>
      <c r="J219" s="98"/>
      <c r="K219" s="20"/>
      <c r="L219" s="99"/>
      <c r="M219" s="19"/>
    </row>
    <row r="220" spans="1:13" customFormat="1" ht="14.4" x14ac:dyDescent="0.3">
      <c r="A220" s="16"/>
      <c r="B220" s="24"/>
      <c r="C220" s="18"/>
      <c r="D220" s="19"/>
      <c r="E220" s="20"/>
      <c r="F220" s="98"/>
      <c r="G220" s="98"/>
      <c r="H220" s="98"/>
      <c r="I220" s="98"/>
      <c r="J220" s="98"/>
      <c r="K220" s="20"/>
      <c r="L220" s="99"/>
      <c r="M220" s="19"/>
    </row>
    <row r="221" spans="1:13" customFormat="1" ht="14.4" x14ac:dyDescent="0.3">
      <c r="A221" s="16"/>
      <c r="B221" s="24"/>
      <c r="C221" s="18"/>
      <c r="D221" s="19"/>
      <c r="E221" s="20"/>
      <c r="F221" s="98"/>
      <c r="G221" s="98"/>
      <c r="H221" s="98"/>
      <c r="I221" s="98"/>
      <c r="J221" s="98"/>
      <c r="K221" s="20"/>
      <c r="L221" s="99"/>
      <c r="M221" s="19"/>
    </row>
  </sheetData>
  <mergeCells count="6">
    <mergeCell ref="A1:M1"/>
    <mergeCell ref="C2:L2"/>
    <mergeCell ref="A3:M3"/>
    <mergeCell ref="A4:M4"/>
    <mergeCell ref="A5:H5"/>
    <mergeCell ref="A6:B6"/>
  </mergeCells>
  <pageMargins left="0.70866141732283516" right="0.70866141732283516" top="0.74803149606299213" bottom="0.74803149606299213" header="0.31496062992126012" footer="0.31496062992126012"/>
  <pageSetup paperSize="0" scale="7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8"/>
  <sheetViews>
    <sheetView workbookViewId="0"/>
  </sheetViews>
  <sheetFormatPr defaultRowHeight="14.4" x14ac:dyDescent="0.3"/>
  <cols>
    <col min="1" max="1" width="6.21875" customWidth="1"/>
    <col min="2" max="2" width="42.5546875" customWidth="1"/>
    <col min="3" max="3" width="8.88671875" customWidth="1"/>
    <col min="4" max="4" width="9.5546875" style="175" customWidth="1"/>
    <col min="5" max="5" width="4.44140625" customWidth="1"/>
    <col min="6" max="6" width="11.6640625" style="176" customWidth="1"/>
    <col min="7" max="7" width="15.5546875" style="177" customWidth="1"/>
    <col min="8" max="8" width="10.109375" customWidth="1"/>
    <col min="9" max="252" width="8.88671875" customWidth="1"/>
    <col min="253" max="253" width="4.88671875" customWidth="1"/>
    <col min="254" max="254" width="37.44140625" customWidth="1"/>
    <col min="255" max="255" width="6.21875" customWidth="1"/>
    <col min="256" max="256" width="42.5546875" customWidth="1"/>
    <col min="257" max="257" width="8.88671875" customWidth="1"/>
    <col min="258" max="258" width="9.5546875" customWidth="1"/>
    <col min="259" max="259" width="4.44140625" customWidth="1"/>
    <col min="260" max="260" width="11.6640625" customWidth="1"/>
    <col min="261" max="261" width="15.5546875" customWidth="1"/>
    <col min="262" max="262" width="10.109375" bestFit="1" customWidth="1"/>
    <col min="263" max="263" width="11.6640625" customWidth="1"/>
    <col min="264" max="264" width="10.109375" customWidth="1"/>
    <col min="265" max="508" width="8.88671875" customWidth="1"/>
    <col min="509" max="509" width="4.88671875" customWidth="1"/>
    <col min="510" max="510" width="37.44140625" customWidth="1"/>
    <col min="511" max="511" width="6.21875" customWidth="1"/>
    <col min="512" max="512" width="42.5546875" customWidth="1"/>
    <col min="513" max="513" width="8.88671875" customWidth="1"/>
    <col min="514" max="514" width="9.5546875" customWidth="1"/>
    <col min="515" max="515" width="4.44140625" customWidth="1"/>
    <col min="516" max="516" width="11.6640625" customWidth="1"/>
    <col min="517" max="517" width="15.5546875" customWidth="1"/>
    <col min="518" max="518" width="10.109375" bestFit="1" customWidth="1"/>
    <col min="519" max="519" width="11.6640625" customWidth="1"/>
    <col min="520" max="520" width="10.109375" customWidth="1"/>
    <col min="521" max="764" width="8.88671875" customWidth="1"/>
    <col min="765" max="765" width="4.88671875" customWidth="1"/>
    <col min="766" max="766" width="37.44140625" customWidth="1"/>
    <col min="767" max="767" width="6.21875" customWidth="1"/>
    <col min="768" max="768" width="42.5546875" customWidth="1"/>
    <col min="769" max="769" width="8.88671875" customWidth="1"/>
    <col min="770" max="770" width="9.5546875" customWidth="1"/>
    <col min="771" max="771" width="4.44140625" customWidth="1"/>
    <col min="772" max="772" width="11.6640625" customWidth="1"/>
    <col min="773" max="773" width="15.5546875" customWidth="1"/>
    <col min="774" max="774" width="10.109375" bestFit="1" customWidth="1"/>
    <col min="775" max="775" width="11.6640625" customWidth="1"/>
    <col min="776" max="776" width="10.109375" customWidth="1"/>
    <col min="777" max="1020" width="8.88671875" customWidth="1"/>
    <col min="1021" max="1021" width="4.88671875" customWidth="1"/>
    <col min="1022" max="1022" width="37.44140625" customWidth="1"/>
    <col min="1023" max="1023" width="6.21875" customWidth="1"/>
    <col min="1024" max="1024" width="42.5546875" customWidth="1"/>
    <col min="1025" max="1025" width="8.88671875" customWidth="1"/>
    <col min="1026" max="1026" width="9.5546875" customWidth="1"/>
    <col min="1027" max="1027" width="4.44140625" customWidth="1"/>
    <col min="1028" max="1028" width="11.6640625" customWidth="1"/>
    <col min="1029" max="1029" width="15.5546875" customWidth="1"/>
    <col min="1030" max="1030" width="10.109375" bestFit="1" customWidth="1"/>
    <col min="1031" max="1031" width="11.6640625" customWidth="1"/>
    <col min="1032" max="1032" width="10.109375" customWidth="1"/>
    <col min="1033" max="1276" width="8.88671875" customWidth="1"/>
    <col min="1277" max="1277" width="4.88671875" customWidth="1"/>
    <col min="1278" max="1278" width="37.44140625" customWidth="1"/>
    <col min="1279" max="1279" width="6.21875" customWidth="1"/>
    <col min="1280" max="1280" width="42.5546875" customWidth="1"/>
    <col min="1281" max="1281" width="8.88671875" customWidth="1"/>
    <col min="1282" max="1282" width="9.5546875" customWidth="1"/>
    <col min="1283" max="1283" width="4.44140625" customWidth="1"/>
    <col min="1284" max="1284" width="11.6640625" customWidth="1"/>
    <col min="1285" max="1285" width="15.5546875" customWidth="1"/>
    <col min="1286" max="1286" width="10.109375" bestFit="1" customWidth="1"/>
    <col min="1287" max="1287" width="11.6640625" customWidth="1"/>
    <col min="1288" max="1288" width="10.109375" customWidth="1"/>
    <col min="1289" max="1532" width="8.88671875" customWidth="1"/>
    <col min="1533" max="1533" width="4.88671875" customWidth="1"/>
    <col min="1534" max="1534" width="37.44140625" customWidth="1"/>
    <col min="1535" max="1535" width="6.21875" customWidth="1"/>
    <col min="1536" max="1536" width="42.5546875" customWidth="1"/>
    <col min="1537" max="1537" width="8.88671875" customWidth="1"/>
    <col min="1538" max="1538" width="9.5546875" customWidth="1"/>
    <col min="1539" max="1539" width="4.44140625" customWidth="1"/>
    <col min="1540" max="1540" width="11.6640625" customWidth="1"/>
    <col min="1541" max="1541" width="15.5546875" customWidth="1"/>
    <col min="1542" max="1542" width="10.109375" bestFit="1" customWidth="1"/>
    <col min="1543" max="1543" width="11.6640625" customWidth="1"/>
    <col min="1544" max="1544" width="10.109375" customWidth="1"/>
    <col min="1545" max="1788" width="8.88671875" customWidth="1"/>
    <col min="1789" max="1789" width="4.88671875" customWidth="1"/>
    <col min="1790" max="1790" width="37.44140625" customWidth="1"/>
    <col min="1791" max="1791" width="6.21875" customWidth="1"/>
    <col min="1792" max="1792" width="42.5546875" customWidth="1"/>
    <col min="1793" max="1793" width="8.88671875" customWidth="1"/>
    <col min="1794" max="1794" width="9.5546875" customWidth="1"/>
    <col min="1795" max="1795" width="4.44140625" customWidth="1"/>
    <col min="1796" max="1796" width="11.6640625" customWidth="1"/>
    <col min="1797" max="1797" width="15.5546875" customWidth="1"/>
    <col min="1798" max="1798" width="10.109375" bestFit="1" customWidth="1"/>
    <col min="1799" max="1799" width="11.6640625" customWidth="1"/>
    <col min="1800" max="1800" width="10.109375" customWidth="1"/>
    <col min="1801" max="2044" width="8.88671875" customWidth="1"/>
    <col min="2045" max="2045" width="4.88671875" customWidth="1"/>
    <col min="2046" max="2046" width="37.44140625" customWidth="1"/>
    <col min="2047" max="2047" width="6.21875" customWidth="1"/>
    <col min="2048" max="2048" width="42.5546875" customWidth="1"/>
    <col min="2049" max="2049" width="8.88671875" customWidth="1"/>
    <col min="2050" max="2050" width="9.5546875" customWidth="1"/>
    <col min="2051" max="2051" width="4.44140625" customWidth="1"/>
    <col min="2052" max="2052" width="11.6640625" customWidth="1"/>
    <col min="2053" max="2053" width="15.5546875" customWidth="1"/>
    <col min="2054" max="2054" width="10.109375" bestFit="1" customWidth="1"/>
    <col min="2055" max="2055" width="11.6640625" customWidth="1"/>
    <col min="2056" max="2056" width="10.109375" customWidth="1"/>
    <col min="2057" max="2300" width="8.88671875" customWidth="1"/>
    <col min="2301" max="2301" width="4.88671875" customWidth="1"/>
    <col min="2302" max="2302" width="37.44140625" customWidth="1"/>
    <col min="2303" max="2303" width="6.21875" customWidth="1"/>
    <col min="2304" max="2304" width="42.5546875" customWidth="1"/>
    <col min="2305" max="2305" width="8.88671875" customWidth="1"/>
    <col min="2306" max="2306" width="9.5546875" customWidth="1"/>
    <col min="2307" max="2307" width="4.44140625" customWidth="1"/>
    <col min="2308" max="2308" width="11.6640625" customWidth="1"/>
    <col min="2309" max="2309" width="15.5546875" customWidth="1"/>
    <col min="2310" max="2310" width="10.109375" bestFit="1" customWidth="1"/>
    <col min="2311" max="2311" width="11.6640625" customWidth="1"/>
    <col min="2312" max="2312" width="10.109375" customWidth="1"/>
    <col min="2313" max="2556" width="8.88671875" customWidth="1"/>
    <col min="2557" max="2557" width="4.88671875" customWidth="1"/>
    <col min="2558" max="2558" width="37.44140625" customWidth="1"/>
    <col min="2559" max="2559" width="6.21875" customWidth="1"/>
    <col min="2560" max="2560" width="42.5546875" customWidth="1"/>
    <col min="2561" max="2561" width="8.88671875" customWidth="1"/>
    <col min="2562" max="2562" width="9.5546875" customWidth="1"/>
    <col min="2563" max="2563" width="4.44140625" customWidth="1"/>
    <col min="2564" max="2564" width="11.6640625" customWidth="1"/>
    <col min="2565" max="2565" width="15.5546875" customWidth="1"/>
    <col min="2566" max="2566" width="10.109375" bestFit="1" customWidth="1"/>
    <col min="2567" max="2567" width="11.6640625" customWidth="1"/>
    <col min="2568" max="2568" width="10.109375" customWidth="1"/>
    <col min="2569" max="2812" width="8.88671875" customWidth="1"/>
    <col min="2813" max="2813" width="4.88671875" customWidth="1"/>
    <col min="2814" max="2814" width="37.44140625" customWidth="1"/>
    <col min="2815" max="2815" width="6.21875" customWidth="1"/>
    <col min="2816" max="2816" width="42.5546875" customWidth="1"/>
    <col min="2817" max="2817" width="8.88671875" customWidth="1"/>
    <col min="2818" max="2818" width="9.5546875" customWidth="1"/>
    <col min="2819" max="2819" width="4.44140625" customWidth="1"/>
    <col min="2820" max="2820" width="11.6640625" customWidth="1"/>
    <col min="2821" max="2821" width="15.5546875" customWidth="1"/>
    <col min="2822" max="2822" width="10.109375" bestFit="1" customWidth="1"/>
    <col min="2823" max="2823" width="11.6640625" customWidth="1"/>
    <col min="2824" max="2824" width="10.109375" customWidth="1"/>
    <col min="2825" max="3068" width="8.88671875" customWidth="1"/>
    <col min="3069" max="3069" width="4.88671875" customWidth="1"/>
    <col min="3070" max="3070" width="37.44140625" customWidth="1"/>
    <col min="3071" max="3071" width="6.21875" customWidth="1"/>
    <col min="3072" max="3072" width="42.5546875" customWidth="1"/>
    <col min="3073" max="3073" width="8.88671875" customWidth="1"/>
    <col min="3074" max="3074" width="9.5546875" customWidth="1"/>
    <col min="3075" max="3075" width="4.44140625" customWidth="1"/>
    <col min="3076" max="3076" width="11.6640625" customWidth="1"/>
    <col min="3077" max="3077" width="15.5546875" customWidth="1"/>
    <col min="3078" max="3078" width="10.109375" bestFit="1" customWidth="1"/>
    <col min="3079" max="3079" width="11.6640625" customWidth="1"/>
    <col min="3080" max="3080" width="10.109375" customWidth="1"/>
    <col min="3081" max="3324" width="8.88671875" customWidth="1"/>
    <col min="3325" max="3325" width="4.88671875" customWidth="1"/>
    <col min="3326" max="3326" width="37.44140625" customWidth="1"/>
    <col min="3327" max="3327" width="6.21875" customWidth="1"/>
    <col min="3328" max="3328" width="42.5546875" customWidth="1"/>
    <col min="3329" max="3329" width="8.88671875" customWidth="1"/>
    <col min="3330" max="3330" width="9.5546875" customWidth="1"/>
    <col min="3331" max="3331" width="4.44140625" customWidth="1"/>
    <col min="3332" max="3332" width="11.6640625" customWidth="1"/>
    <col min="3333" max="3333" width="15.5546875" customWidth="1"/>
    <col min="3334" max="3334" width="10.109375" bestFit="1" customWidth="1"/>
    <col min="3335" max="3335" width="11.6640625" customWidth="1"/>
    <col min="3336" max="3336" width="10.109375" customWidth="1"/>
    <col min="3337" max="3580" width="8.88671875" customWidth="1"/>
    <col min="3581" max="3581" width="4.88671875" customWidth="1"/>
    <col min="3582" max="3582" width="37.44140625" customWidth="1"/>
    <col min="3583" max="3583" width="6.21875" customWidth="1"/>
    <col min="3584" max="3584" width="42.5546875" customWidth="1"/>
    <col min="3585" max="3585" width="8.88671875" customWidth="1"/>
    <col min="3586" max="3586" width="9.5546875" customWidth="1"/>
    <col min="3587" max="3587" width="4.44140625" customWidth="1"/>
    <col min="3588" max="3588" width="11.6640625" customWidth="1"/>
    <col min="3589" max="3589" width="15.5546875" customWidth="1"/>
    <col min="3590" max="3590" width="10.109375" bestFit="1" customWidth="1"/>
    <col min="3591" max="3591" width="11.6640625" customWidth="1"/>
    <col min="3592" max="3592" width="10.109375" customWidth="1"/>
    <col min="3593" max="3836" width="8.88671875" customWidth="1"/>
    <col min="3837" max="3837" width="4.88671875" customWidth="1"/>
    <col min="3838" max="3838" width="37.44140625" customWidth="1"/>
    <col min="3839" max="3839" width="6.21875" customWidth="1"/>
    <col min="3840" max="3840" width="42.5546875" customWidth="1"/>
    <col min="3841" max="3841" width="8.88671875" customWidth="1"/>
    <col min="3842" max="3842" width="9.5546875" customWidth="1"/>
    <col min="3843" max="3843" width="4.44140625" customWidth="1"/>
    <col min="3844" max="3844" width="11.6640625" customWidth="1"/>
    <col min="3845" max="3845" width="15.5546875" customWidth="1"/>
    <col min="3846" max="3846" width="10.109375" bestFit="1" customWidth="1"/>
    <col min="3847" max="3847" width="11.6640625" customWidth="1"/>
    <col min="3848" max="3848" width="10.109375" customWidth="1"/>
    <col min="3849" max="4092" width="8.88671875" customWidth="1"/>
    <col min="4093" max="4093" width="4.88671875" customWidth="1"/>
    <col min="4094" max="4094" width="37.44140625" customWidth="1"/>
    <col min="4095" max="4095" width="6.21875" customWidth="1"/>
    <col min="4096" max="4096" width="42.5546875" customWidth="1"/>
    <col min="4097" max="4097" width="8.88671875" customWidth="1"/>
    <col min="4098" max="4098" width="9.5546875" customWidth="1"/>
    <col min="4099" max="4099" width="4.44140625" customWidth="1"/>
    <col min="4100" max="4100" width="11.6640625" customWidth="1"/>
    <col min="4101" max="4101" width="15.5546875" customWidth="1"/>
    <col min="4102" max="4102" width="10.109375" bestFit="1" customWidth="1"/>
    <col min="4103" max="4103" width="11.6640625" customWidth="1"/>
    <col min="4104" max="4104" width="10.109375" customWidth="1"/>
    <col min="4105" max="4348" width="8.88671875" customWidth="1"/>
    <col min="4349" max="4349" width="4.88671875" customWidth="1"/>
    <col min="4350" max="4350" width="37.44140625" customWidth="1"/>
    <col min="4351" max="4351" width="6.21875" customWidth="1"/>
    <col min="4352" max="4352" width="42.5546875" customWidth="1"/>
    <col min="4353" max="4353" width="8.88671875" customWidth="1"/>
    <col min="4354" max="4354" width="9.5546875" customWidth="1"/>
    <col min="4355" max="4355" width="4.44140625" customWidth="1"/>
    <col min="4356" max="4356" width="11.6640625" customWidth="1"/>
    <col min="4357" max="4357" width="15.5546875" customWidth="1"/>
    <col min="4358" max="4358" width="10.109375" bestFit="1" customWidth="1"/>
    <col min="4359" max="4359" width="11.6640625" customWidth="1"/>
    <col min="4360" max="4360" width="10.109375" customWidth="1"/>
    <col min="4361" max="4604" width="8.88671875" customWidth="1"/>
    <col min="4605" max="4605" width="4.88671875" customWidth="1"/>
    <col min="4606" max="4606" width="37.44140625" customWidth="1"/>
    <col min="4607" max="4607" width="6.21875" customWidth="1"/>
    <col min="4608" max="4608" width="42.5546875" customWidth="1"/>
    <col min="4609" max="4609" width="8.88671875" customWidth="1"/>
    <col min="4610" max="4610" width="9.5546875" customWidth="1"/>
    <col min="4611" max="4611" width="4.44140625" customWidth="1"/>
    <col min="4612" max="4612" width="11.6640625" customWidth="1"/>
    <col min="4613" max="4613" width="15.5546875" customWidth="1"/>
    <col min="4614" max="4614" width="10.109375" bestFit="1" customWidth="1"/>
    <col min="4615" max="4615" width="11.6640625" customWidth="1"/>
    <col min="4616" max="4616" width="10.109375" customWidth="1"/>
    <col min="4617" max="4860" width="8.88671875" customWidth="1"/>
    <col min="4861" max="4861" width="4.88671875" customWidth="1"/>
    <col min="4862" max="4862" width="37.44140625" customWidth="1"/>
    <col min="4863" max="4863" width="6.21875" customWidth="1"/>
    <col min="4864" max="4864" width="42.5546875" customWidth="1"/>
    <col min="4865" max="4865" width="8.88671875" customWidth="1"/>
    <col min="4866" max="4866" width="9.5546875" customWidth="1"/>
    <col min="4867" max="4867" width="4.44140625" customWidth="1"/>
    <col min="4868" max="4868" width="11.6640625" customWidth="1"/>
    <col min="4869" max="4869" width="15.5546875" customWidth="1"/>
    <col min="4870" max="4870" width="10.109375" bestFit="1" customWidth="1"/>
    <col min="4871" max="4871" width="11.6640625" customWidth="1"/>
    <col min="4872" max="4872" width="10.109375" customWidth="1"/>
    <col min="4873" max="5116" width="8.88671875" customWidth="1"/>
    <col min="5117" max="5117" width="4.88671875" customWidth="1"/>
    <col min="5118" max="5118" width="37.44140625" customWidth="1"/>
    <col min="5119" max="5119" width="6.21875" customWidth="1"/>
    <col min="5120" max="5120" width="42.5546875" customWidth="1"/>
    <col min="5121" max="5121" width="8.88671875" customWidth="1"/>
    <col min="5122" max="5122" width="9.5546875" customWidth="1"/>
    <col min="5123" max="5123" width="4.44140625" customWidth="1"/>
    <col min="5124" max="5124" width="11.6640625" customWidth="1"/>
    <col min="5125" max="5125" width="15.5546875" customWidth="1"/>
    <col min="5126" max="5126" width="10.109375" bestFit="1" customWidth="1"/>
    <col min="5127" max="5127" width="11.6640625" customWidth="1"/>
    <col min="5128" max="5128" width="10.109375" customWidth="1"/>
    <col min="5129" max="5372" width="8.88671875" customWidth="1"/>
    <col min="5373" max="5373" width="4.88671875" customWidth="1"/>
    <col min="5374" max="5374" width="37.44140625" customWidth="1"/>
    <col min="5375" max="5375" width="6.21875" customWidth="1"/>
    <col min="5376" max="5376" width="42.5546875" customWidth="1"/>
    <col min="5377" max="5377" width="8.88671875" customWidth="1"/>
    <col min="5378" max="5378" width="9.5546875" customWidth="1"/>
    <col min="5379" max="5379" width="4.44140625" customWidth="1"/>
    <col min="5380" max="5380" width="11.6640625" customWidth="1"/>
    <col min="5381" max="5381" width="15.5546875" customWidth="1"/>
    <col min="5382" max="5382" width="10.109375" bestFit="1" customWidth="1"/>
    <col min="5383" max="5383" width="11.6640625" customWidth="1"/>
    <col min="5384" max="5384" width="10.109375" customWidth="1"/>
    <col min="5385" max="5628" width="8.88671875" customWidth="1"/>
    <col min="5629" max="5629" width="4.88671875" customWidth="1"/>
    <col min="5630" max="5630" width="37.44140625" customWidth="1"/>
    <col min="5631" max="5631" width="6.21875" customWidth="1"/>
    <col min="5632" max="5632" width="42.5546875" customWidth="1"/>
    <col min="5633" max="5633" width="8.88671875" customWidth="1"/>
    <col min="5634" max="5634" width="9.5546875" customWidth="1"/>
    <col min="5635" max="5635" width="4.44140625" customWidth="1"/>
    <col min="5636" max="5636" width="11.6640625" customWidth="1"/>
    <col min="5637" max="5637" width="15.5546875" customWidth="1"/>
    <col min="5638" max="5638" width="10.109375" bestFit="1" customWidth="1"/>
    <col min="5639" max="5639" width="11.6640625" customWidth="1"/>
    <col min="5640" max="5640" width="10.109375" customWidth="1"/>
    <col min="5641" max="5884" width="8.88671875" customWidth="1"/>
    <col min="5885" max="5885" width="4.88671875" customWidth="1"/>
    <col min="5886" max="5886" width="37.44140625" customWidth="1"/>
    <col min="5887" max="5887" width="6.21875" customWidth="1"/>
    <col min="5888" max="5888" width="42.5546875" customWidth="1"/>
    <col min="5889" max="5889" width="8.88671875" customWidth="1"/>
    <col min="5890" max="5890" width="9.5546875" customWidth="1"/>
    <col min="5891" max="5891" width="4.44140625" customWidth="1"/>
    <col min="5892" max="5892" width="11.6640625" customWidth="1"/>
    <col min="5893" max="5893" width="15.5546875" customWidth="1"/>
    <col min="5894" max="5894" width="10.109375" bestFit="1" customWidth="1"/>
    <col min="5895" max="5895" width="11.6640625" customWidth="1"/>
    <col min="5896" max="5896" width="10.109375" customWidth="1"/>
    <col min="5897" max="6140" width="8.88671875" customWidth="1"/>
    <col min="6141" max="6141" width="4.88671875" customWidth="1"/>
    <col min="6142" max="6142" width="37.44140625" customWidth="1"/>
    <col min="6143" max="6143" width="6.21875" customWidth="1"/>
    <col min="6144" max="6144" width="42.5546875" customWidth="1"/>
    <col min="6145" max="6145" width="8.88671875" customWidth="1"/>
    <col min="6146" max="6146" width="9.5546875" customWidth="1"/>
    <col min="6147" max="6147" width="4.44140625" customWidth="1"/>
    <col min="6148" max="6148" width="11.6640625" customWidth="1"/>
    <col min="6149" max="6149" width="15.5546875" customWidth="1"/>
    <col min="6150" max="6150" width="10.109375" bestFit="1" customWidth="1"/>
    <col min="6151" max="6151" width="11.6640625" customWidth="1"/>
    <col min="6152" max="6152" width="10.109375" customWidth="1"/>
    <col min="6153" max="6396" width="8.88671875" customWidth="1"/>
    <col min="6397" max="6397" width="4.88671875" customWidth="1"/>
    <col min="6398" max="6398" width="37.44140625" customWidth="1"/>
    <col min="6399" max="6399" width="6.21875" customWidth="1"/>
    <col min="6400" max="6400" width="42.5546875" customWidth="1"/>
    <col min="6401" max="6401" width="8.88671875" customWidth="1"/>
    <col min="6402" max="6402" width="9.5546875" customWidth="1"/>
    <col min="6403" max="6403" width="4.44140625" customWidth="1"/>
    <col min="6404" max="6404" width="11.6640625" customWidth="1"/>
    <col min="6405" max="6405" width="15.5546875" customWidth="1"/>
    <col min="6406" max="6406" width="10.109375" bestFit="1" customWidth="1"/>
    <col min="6407" max="6407" width="11.6640625" customWidth="1"/>
    <col min="6408" max="6408" width="10.109375" customWidth="1"/>
    <col min="6409" max="6652" width="8.88671875" customWidth="1"/>
    <col min="6653" max="6653" width="4.88671875" customWidth="1"/>
    <col min="6654" max="6654" width="37.44140625" customWidth="1"/>
    <col min="6655" max="6655" width="6.21875" customWidth="1"/>
    <col min="6656" max="6656" width="42.5546875" customWidth="1"/>
    <col min="6657" max="6657" width="8.88671875" customWidth="1"/>
    <col min="6658" max="6658" width="9.5546875" customWidth="1"/>
    <col min="6659" max="6659" width="4.44140625" customWidth="1"/>
    <col min="6660" max="6660" width="11.6640625" customWidth="1"/>
    <col min="6661" max="6661" width="15.5546875" customWidth="1"/>
    <col min="6662" max="6662" width="10.109375" bestFit="1" customWidth="1"/>
    <col min="6663" max="6663" width="11.6640625" customWidth="1"/>
    <col min="6664" max="6664" width="10.109375" customWidth="1"/>
    <col min="6665" max="6908" width="8.88671875" customWidth="1"/>
    <col min="6909" max="6909" width="4.88671875" customWidth="1"/>
    <col min="6910" max="6910" width="37.44140625" customWidth="1"/>
    <col min="6911" max="6911" width="6.21875" customWidth="1"/>
    <col min="6912" max="6912" width="42.5546875" customWidth="1"/>
    <col min="6913" max="6913" width="8.88671875" customWidth="1"/>
    <col min="6914" max="6914" width="9.5546875" customWidth="1"/>
    <col min="6915" max="6915" width="4.44140625" customWidth="1"/>
    <col min="6916" max="6916" width="11.6640625" customWidth="1"/>
    <col min="6917" max="6917" width="15.5546875" customWidth="1"/>
    <col min="6918" max="6918" width="10.109375" bestFit="1" customWidth="1"/>
    <col min="6919" max="6919" width="11.6640625" customWidth="1"/>
    <col min="6920" max="6920" width="10.109375" customWidth="1"/>
    <col min="6921" max="7164" width="8.88671875" customWidth="1"/>
    <col min="7165" max="7165" width="4.88671875" customWidth="1"/>
    <col min="7166" max="7166" width="37.44140625" customWidth="1"/>
    <col min="7167" max="7167" width="6.21875" customWidth="1"/>
    <col min="7168" max="7168" width="42.5546875" customWidth="1"/>
    <col min="7169" max="7169" width="8.88671875" customWidth="1"/>
    <col min="7170" max="7170" width="9.5546875" customWidth="1"/>
    <col min="7171" max="7171" width="4.44140625" customWidth="1"/>
    <col min="7172" max="7172" width="11.6640625" customWidth="1"/>
    <col min="7173" max="7173" width="15.5546875" customWidth="1"/>
    <col min="7174" max="7174" width="10.109375" bestFit="1" customWidth="1"/>
    <col min="7175" max="7175" width="11.6640625" customWidth="1"/>
    <col min="7176" max="7176" width="10.109375" customWidth="1"/>
    <col min="7177" max="7420" width="8.88671875" customWidth="1"/>
    <col min="7421" max="7421" width="4.88671875" customWidth="1"/>
    <col min="7422" max="7422" width="37.44140625" customWidth="1"/>
    <col min="7423" max="7423" width="6.21875" customWidth="1"/>
    <col min="7424" max="7424" width="42.5546875" customWidth="1"/>
    <col min="7425" max="7425" width="8.88671875" customWidth="1"/>
    <col min="7426" max="7426" width="9.5546875" customWidth="1"/>
    <col min="7427" max="7427" width="4.44140625" customWidth="1"/>
    <col min="7428" max="7428" width="11.6640625" customWidth="1"/>
    <col min="7429" max="7429" width="15.5546875" customWidth="1"/>
    <col min="7430" max="7430" width="10.109375" bestFit="1" customWidth="1"/>
    <col min="7431" max="7431" width="11.6640625" customWidth="1"/>
    <col min="7432" max="7432" width="10.109375" customWidth="1"/>
    <col min="7433" max="7676" width="8.88671875" customWidth="1"/>
    <col min="7677" max="7677" width="4.88671875" customWidth="1"/>
    <col min="7678" max="7678" width="37.44140625" customWidth="1"/>
    <col min="7679" max="7679" width="6.21875" customWidth="1"/>
    <col min="7680" max="7680" width="42.5546875" customWidth="1"/>
    <col min="7681" max="7681" width="8.88671875" customWidth="1"/>
    <col min="7682" max="7682" width="9.5546875" customWidth="1"/>
    <col min="7683" max="7683" width="4.44140625" customWidth="1"/>
    <col min="7684" max="7684" width="11.6640625" customWidth="1"/>
    <col min="7685" max="7685" width="15.5546875" customWidth="1"/>
    <col min="7686" max="7686" width="10.109375" bestFit="1" customWidth="1"/>
    <col min="7687" max="7687" width="11.6640625" customWidth="1"/>
    <col min="7688" max="7688" width="10.109375" customWidth="1"/>
    <col min="7689" max="7932" width="8.88671875" customWidth="1"/>
    <col min="7933" max="7933" width="4.88671875" customWidth="1"/>
    <col min="7934" max="7934" width="37.44140625" customWidth="1"/>
    <col min="7935" max="7935" width="6.21875" customWidth="1"/>
    <col min="7936" max="7936" width="42.5546875" customWidth="1"/>
    <col min="7937" max="7937" width="8.88671875" customWidth="1"/>
    <col min="7938" max="7938" width="9.5546875" customWidth="1"/>
    <col min="7939" max="7939" width="4.44140625" customWidth="1"/>
    <col min="7940" max="7940" width="11.6640625" customWidth="1"/>
    <col min="7941" max="7941" width="15.5546875" customWidth="1"/>
    <col min="7942" max="7942" width="10.109375" bestFit="1" customWidth="1"/>
    <col min="7943" max="7943" width="11.6640625" customWidth="1"/>
    <col min="7944" max="7944" width="10.109375" customWidth="1"/>
    <col min="7945" max="8188" width="8.88671875" customWidth="1"/>
    <col min="8189" max="8189" width="4.88671875" customWidth="1"/>
    <col min="8190" max="8190" width="37.44140625" customWidth="1"/>
    <col min="8191" max="8191" width="6.21875" customWidth="1"/>
    <col min="8192" max="8192" width="42.5546875" customWidth="1"/>
    <col min="8193" max="8193" width="8.88671875" customWidth="1"/>
    <col min="8194" max="8194" width="9.5546875" customWidth="1"/>
    <col min="8195" max="8195" width="4.44140625" customWidth="1"/>
    <col min="8196" max="8196" width="11.6640625" customWidth="1"/>
    <col min="8197" max="8197" width="15.5546875" customWidth="1"/>
    <col min="8198" max="8198" width="10.109375" bestFit="1" customWidth="1"/>
    <col min="8199" max="8199" width="11.6640625" customWidth="1"/>
    <col min="8200" max="8200" width="10.109375" customWidth="1"/>
    <col min="8201" max="8444" width="8.88671875" customWidth="1"/>
    <col min="8445" max="8445" width="4.88671875" customWidth="1"/>
    <col min="8446" max="8446" width="37.44140625" customWidth="1"/>
    <col min="8447" max="8447" width="6.21875" customWidth="1"/>
    <col min="8448" max="8448" width="42.5546875" customWidth="1"/>
    <col min="8449" max="8449" width="8.88671875" customWidth="1"/>
    <col min="8450" max="8450" width="9.5546875" customWidth="1"/>
    <col min="8451" max="8451" width="4.44140625" customWidth="1"/>
    <col min="8452" max="8452" width="11.6640625" customWidth="1"/>
    <col min="8453" max="8453" width="15.5546875" customWidth="1"/>
    <col min="8454" max="8454" width="10.109375" bestFit="1" customWidth="1"/>
    <col min="8455" max="8455" width="11.6640625" customWidth="1"/>
    <col min="8456" max="8456" width="10.109375" customWidth="1"/>
    <col min="8457" max="8700" width="8.88671875" customWidth="1"/>
    <col min="8701" max="8701" width="4.88671875" customWidth="1"/>
    <col min="8702" max="8702" width="37.44140625" customWidth="1"/>
    <col min="8703" max="8703" width="6.21875" customWidth="1"/>
    <col min="8704" max="8704" width="42.5546875" customWidth="1"/>
    <col min="8705" max="8705" width="8.88671875" customWidth="1"/>
    <col min="8706" max="8706" width="9.5546875" customWidth="1"/>
    <col min="8707" max="8707" width="4.44140625" customWidth="1"/>
    <col min="8708" max="8708" width="11.6640625" customWidth="1"/>
    <col min="8709" max="8709" width="15.5546875" customWidth="1"/>
    <col min="8710" max="8710" width="10.109375" bestFit="1" customWidth="1"/>
    <col min="8711" max="8711" width="11.6640625" customWidth="1"/>
    <col min="8712" max="8712" width="10.109375" customWidth="1"/>
    <col min="8713" max="8956" width="8.88671875" customWidth="1"/>
    <col min="8957" max="8957" width="4.88671875" customWidth="1"/>
    <col min="8958" max="8958" width="37.44140625" customWidth="1"/>
    <col min="8959" max="8959" width="6.21875" customWidth="1"/>
    <col min="8960" max="8960" width="42.5546875" customWidth="1"/>
    <col min="8961" max="8961" width="8.88671875" customWidth="1"/>
    <col min="8962" max="8962" width="9.5546875" customWidth="1"/>
    <col min="8963" max="8963" width="4.44140625" customWidth="1"/>
    <col min="8964" max="8964" width="11.6640625" customWidth="1"/>
    <col min="8965" max="8965" width="15.5546875" customWidth="1"/>
    <col min="8966" max="8966" width="10.109375" bestFit="1" customWidth="1"/>
    <col min="8967" max="8967" width="11.6640625" customWidth="1"/>
    <col min="8968" max="8968" width="10.109375" customWidth="1"/>
    <col min="8969" max="9212" width="8.88671875" customWidth="1"/>
    <col min="9213" max="9213" width="4.88671875" customWidth="1"/>
    <col min="9214" max="9214" width="37.44140625" customWidth="1"/>
    <col min="9215" max="9215" width="6.21875" customWidth="1"/>
    <col min="9216" max="9216" width="42.5546875" customWidth="1"/>
    <col min="9217" max="9217" width="8.88671875" customWidth="1"/>
    <col min="9218" max="9218" width="9.5546875" customWidth="1"/>
    <col min="9219" max="9219" width="4.44140625" customWidth="1"/>
    <col min="9220" max="9220" width="11.6640625" customWidth="1"/>
    <col min="9221" max="9221" width="15.5546875" customWidth="1"/>
    <col min="9222" max="9222" width="10.109375" bestFit="1" customWidth="1"/>
    <col min="9223" max="9223" width="11.6640625" customWidth="1"/>
    <col min="9224" max="9224" width="10.109375" customWidth="1"/>
    <col min="9225" max="9468" width="8.88671875" customWidth="1"/>
    <col min="9469" max="9469" width="4.88671875" customWidth="1"/>
    <col min="9470" max="9470" width="37.44140625" customWidth="1"/>
    <col min="9471" max="9471" width="6.21875" customWidth="1"/>
    <col min="9472" max="9472" width="42.5546875" customWidth="1"/>
    <col min="9473" max="9473" width="8.88671875" customWidth="1"/>
    <col min="9474" max="9474" width="9.5546875" customWidth="1"/>
    <col min="9475" max="9475" width="4.44140625" customWidth="1"/>
    <col min="9476" max="9476" width="11.6640625" customWidth="1"/>
    <col min="9477" max="9477" width="15.5546875" customWidth="1"/>
    <col min="9478" max="9478" width="10.109375" bestFit="1" customWidth="1"/>
    <col min="9479" max="9479" width="11.6640625" customWidth="1"/>
    <col min="9480" max="9480" width="10.109375" customWidth="1"/>
    <col min="9481" max="9724" width="8.88671875" customWidth="1"/>
    <col min="9725" max="9725" width="4.88671875" customWidth="1"/>
    <col min="9726" max="9726" width="37.44140625" customWidth="1"/>
    <col min="9727" max="9727" width="6.21875" customWidth="1"/>
    <col min="9728" max="9728" width="42.5546875" customWidth="1"/>
    <col min="9729" max="9729" width="8.88671875" customWidth="1"/>
    <col min="9730" max="9730" width="9.5546875" customWidth="1"/>
    <col min="9731" max="9731" width="4.44140625" customWidth="1"/>
    <col min="9732" max="9732" width="11.6640625" customWidth="1"/>
    <col min="9733" max="9733" width="15.5546875" customWidth="1"/>
    <col min="9734" max="9734" width="10.109375" bestFit="1" customWidth="1"/>
    <col min="9735" max="9735" width="11.6640625" customWidth="1"/>
    <col min="9736" max="9736" width="10.109375" customWidth="1"/>
    <col min="9737" max="9980" width="8.88671875" customWidth="1"/>
    <col min="9981" max="9981" width="4.88671875" customWidth="1"/>
    <col min="9982" max="9982" width="37.44140625" customWidth="1"/>
    <col min="9983" max="9983" width="6.21875" customWidth="1"/>
    <col min="9984" max="9984" width="42.5546875" customWidth="1"/>
    <col min="9985" max="9985" width="8.88671875" customWidth="1"/>
    <col min="9986" max="9986" width="9.5546875" customWidth="1"/>
    <col min="9987" max="9987" width="4.44140625" customWidth="1"/>
    <col min="9988" max="9988" width="11.6640625" customWidth="1"/>
    <col min="9989" max="9989" width="15.5546875" customWidth="1"/>
    <col min="9990" max="9990" width="10.109375" bestFit="1" customWidth="1"/>
    <col min="9991" max="9991" width="11.6640625" customWidth="1"/>
    <col min="9992" max="9992" width="10.109375" customWidth="1"/>
    <col min="9993" max="10236" width="8.88671875" customWidth="1"/>
    <col min="10237" max="10237" width="4.88671875" customWidth="1"/>
    <col min="10238" max="10238" width="37.44140625" customWidth="1"/>
    <col min="10239" max="10239" width="6.21875" customWidth="1"/>
    <col min="10240" max="10240" width="42.5546875" customWidth="1"/>
    <col min="10241" max="10241" width="8.88671875" customWidth="1"/>
    <col min="10242" max="10242" width="9.5546875" customWidth="1"/>
    <col min="10243" max="10243" width="4.44140625" customWidth="1"/>
    <col min="10244" max="10244" width="11.6640625" customWidth="1"/>
    <col min="10245" max="10245" width="15.5546875" customWidth="1"/>
    <col min="10246" max="10246" width="10.109375" bestFit="1" customWidth="1"/>
    <col min="10247" max="10247" width="11.6640625" customWidth="1"/>
    <col min="10248" max="10248" width="10.109375" customWidth="1"/>
    <col min="10249" max="10492" width="8.88671875" customWidth="1"/>
    <col min="10493" max="10493" width="4.88671875" customWidth="1"/>
    <col min="10494" max="10494" width="37.44140625" customWidth="1"/>
    <col min="10495" max="10495" width="6.21875" customWidth="1"/>
    <col min="10496" max="10496" width="42.5546875" customWidth="1"/>
    <col min="10497" max="10497" width="8.88671875" customWidth="1"/>
    <col min="10498" max="10498" width="9.5546875" customWidth="1"/>
    <col min="10499" max="10499" width="4.44140625" customWidth="1"/>
    <col min="10500" max="10500" width="11.6640625" customWidth="1"/>
    <col min="10501" max="10501" width="15.5546875" customWidth="1"/>
    <col min="10502" max="10502" width="10.109375" bestFit="1" customWidth="1"/>
    <col min="10503" max="10503" width="11.6640625" customWidth="1"/>
    <col min="10504" max="10504" width="10.109375" customWidth="1"/>
    <col min="10505" max="10748" width="8.88671875" customWidth="1"/>
    <col min="10749" max="10749" width="4.88671875" customWidth="1"/>
    <col min="10750" max="10750" width="37.44140625" customWidth="1"/>
    <col min="10751" max="10751" width="6.21875" customWidth="1"/>
    <col min="10752" max="10752" width="42.5546875" customWidth="1"/>
    <col min="10753" max="10753" width="8.88671875" customWidth="1"/>
    <col min="10754" max="10754" width="9.5546875" customWidth="1"/>
    <col min="10755" max="10755" width="4.44140625" customWidth="1"/>
    <col min="10756" max="10756" width="11.6640625" customWidth="1"/>
    <col min="10757" max="10757" width="15.5546875" customWidth="1"/>
    <col min="10758" max="10758" width="10.109375" bestFit="1" customWidth="1"/>
    <col min="10759" max="10759" width="11.6640625" customWidth="1"/>
    <col min="10760" max="10760" width="10.109375" customWidth="1"/>
    <col min="10761" max="11004" width="8.88671875" customWidth="1"/>
    <col min="11005" max="11005" width="4.88671875" customWidth="1"/>
    <col min="11006" max="11006" width="37.44140625" customWidth="1"/>
    <col min="11007" max="11007" width="6.21875" customWidth="1"/>
    <col min="11008" max="11008" width="42.5546875" customWidth="1"/>
    <col min="11009" max="11009" width="8.88671875" customWidth="1"/>
    <col min="11010" max="11010" width="9.5546875" customWidth="1"/>
    <col min="11011" max="11011" width="4.44140625" customWidth="1"/>
    <col min="11012" max="11012" width="11.6640625" customWidth="1"/>
    <col min="11013" max="11013" width="15.5546875" customWidth="1"/>
    <col min="11014" max="11014" width="10.109375" bestFit="1" customWidth="1"/>
    <col min="11015" max="11015" width="11.6640625" customWidth="1"/>
    <col min="11016" max="11016" width="10.109375" customWidth="1"/>
    <col min="11017" max="11260" width="8.88671875" customWidth="1"/>
    <col min="11261" max="11261" width="4.88671875" customWidth="1"/>
    <col min="11262" max="11262" width="37.44140625" customWidth="1"/>
    <col min="11263" max="11263" width="6.21875" customWidth="1"/>
    <col min="11264" max="11264" width="42.5546875" customWidth="1"/>
    <col min="11265" max="11265" width="8.88671875" customWidth="1"/>
    <col min="11266" max="11266" width="9.5546875" customWidth="1"/>
    <col min="11267" max="11267" width="4.44140625" customWidth="1"/>
    <col min="11268" max="11268" width="11.6640625" customWidth="1"/>
    <col min="11269" max="11269" width="15.5546875" customWidth="1"/>
    <col min="11270" max="11270" width="10.109375" bestFit="1" customWidth="1"/>
    <col min="11271" max="11271" width="11.6640625" customWidth="1"/>
    <col min="11272" max="11272" width="10.109375" customWidth="1"/>
    <col min="11273" max="11516" width="8.88671875" customWidth="1"/>
    <col min="11517" max="11517" width="4.88671875" customWidth="1"/>
    <col min="11518" max="11518" width="37.44140625" customWidth="1"/>
    <col min="11519" max="11519" width="6.21875" customWidth="1"/>
    <col min="11520" max="11520" width="42.5546875" customWidth="1"/>
    <col min="11521" max="11521" width="8.88671875" customWidth="1"/>
    <col min="11522" max="11522" width="9.5546875" customWidth="1"/>
    <col min="11523" max="11523" width="4.44140625" customWidth="1"/>
    <col min="11524" max="11524" width="11.6640625" customWidth="1"/>
    <col min="11525" max="11525" width="15.5546875" customWidth="1"/>
    <col min="11526" max="11526" width="10.109375" bestFit="1" customWidth="1"/>
    <col min="11527" max="11527" width="11.6640625" customWidth="1"/>
    <col min="11528" max="11528" width="10.109375" customWidth="1"/>
    <col min="11529" max="11772" width="8.88671875" customWidth="1"/>
    <col min="11773" max="11773" width="4.88671875" customWidth="1"/>
    <col min="11774" max="11774" width="37.44140625" customWidth="1"/>
    <col min="11775" max="11775" width="6.21875" customWidth="1"/>
    <col min="11776" max="11776" width="42.5546875" customWidth="1"/>
    <col min="11777" max="11777" width="8.88671875" customWidth="1"/>
    <col min="11778" max="11778" width="9.5546875" customWidth="1"/>
    <col min="11779" max="11779" width="4.44140625" customWidth="1"/>
    <col min="11780" max="11780" width="11.6640625" customWidth="1"/>
    <col min="11781" max="11781" width="15.5546875" customWidth="1"/>
    <col min="11782" max="11782" width="10.109375" bestFit="1" customWidth="1"/>
    <col min="11783" max="11783" width="11.6640625" customWidth="1"/>
    <col min="11784" max="11784" width="10.109375" customWidth="1"/>
    <col min="11785" max="12028" width="8.88671875" customWidth="1"/>
    <col min="12029" max="12029" width="4.88671875" customWidth="1"/>
    <col min="12030" max="12030" width="37.44140625" customWidth="1"/>
    <col min="12031" max="12031" width="6.21875" customWidth="1"/>
    <col min="12032" max="12032" width="42.5546875" customWidth="1"/>
    <col min="12033" max="12033" width="8.88671875" customWidth="1"/>
    <col min="12034" max="12034" width="9.5546875" customWidth="1"/>
    <col min="12035" max="12035" width="4.44140625" customWidth="1"/>
    <col min="12036" max="12036" width="11.6640625" customWidth="1"/>
    <col min="12037" max="12037" width="15.5546875" customWidth="1"/>
    <col min="12038" max="12038" width="10.109375" bestFit="1" customWidth="1"/>
    <col min="12039" max="12039" width="11.6640625" customWidth="1"/>
    <col min="12040" max="12040" width="10.109375" customWidth="1"/>
    <col min="12041" max="12284" width="8.88671875" customWidth="1"/>
    <col min="12285" max="12285" width="4.88671875" customWidth="1"/>
    <col min="12286" max="12286" width="37.44140625" customWidth="1"/>
    <col min="12287" max="12287" width="6.21875" customWidth="1"/>
    <col min="12288" max="12288" width="42.5546875" customWidth="1"/>
    <col min="12289" max="12289" width="8.88671875" customWidth="1"/>
    <col min="12290" max="12290" width="9.5546875" customWidth="1"/>
    <col min="12291" max="12291" width="4.44140625" customWidth="1"/>
    <col min="12292" max="12292" width="11.6640625" customWidth="1"/>
    <col min="12293" max="12293" width="15.5546875" customWidth="1"/>
    <col min="12294" max="12294" width="10.109375" bestFit="1" customWidth="1"/>
    <col min="12295" max="12295" width="11.6640625" customWidth="1"/>
    <col min="12296" max="12296" width="10.109375" customWidth="1"/>
    <col min="12297" max="12540" width="8.88671875" customWidth="1"/>
    <col min="12541" max="12541" width="4.88671875" customWidth="1"/>
    <col min="12542" max="12542" width="37.44140625" customWidth="1"/>
    <col min="12543" max="12543" width="6.21875" customWidth="1"/>
    <col min="12544" max="12544" width="42.5546875" customWidth="1"/>
    <col min="12545" max="12545" width="8.88671875" customWidth="1"/>
    <col min="12546" max="12546" width="9.5546875" customWidth="1"/>
    <col min="12547" max="12547" width="4.44140625" customWidth="1"/>
    <col min="12548" max="12548" width="11.6640625" customWidth="1"/>
    <col min="12549" max="12549" width="15.5546875" customWidth="1"/>
    <col min="12550" max="12550" width="10.109375" bestFit="1" customWidth="1"/>
    <col min="12551" max="12551" width="11.6640625" customWidth="1"/>
    <col min="12552" max="12552" width="10.109375" customWidth="1"/>
    <col min="12553" max="12796" width="8.88671875" customWidth="1"/>
    <col min="12797" max="12797" width="4.88671875" customWidth="1"/>
    <col min="12798" max="12798" width="37.44140625" customWidth="1"/>
    <col min="12799" max="12799" width="6.21875" customWidth="1"/>
    <col min="12800" max="12800" width="42.5546875" customWidth="1"/>
    <col min="12801" max="12801" width="8.88671875" customWidth="1"/>
    <col min="12802" max="12802" width="9.5546875" customWidth="1"/>
    <col min="12803" max="12803" width="4.44140625" customWidth="1"/>
    <col min="12804" max="12804" width="11.6640625" customWidth="1"/>
    <col min="12805" max="12805" width="15.5546875" customWidth="1"/>
    <col min="12806" max="12806" width="10.109375" bestFit="1" customWidth="1"/>
    <col min="12807" max="12807" width="11.6640625" customWidth="1"/>
    <col min="12808" max="12808" width="10.109375" customWidth="1"/>
    <col min="12809" max="13052" width="8.88671875" customWidth="1"/>
    <col min="13053" max="13053" width="4.88671875" customWidth="1"/>
    <col min="13054" max="13054" width="37.44140625" customWidth="1"/>
    <col min="13055" max="13055" width="6.21875" customWidth="1"/>
    <col min="13056" max="13056" width="42.5546875" customWidth="1"/>
    <col min="13057" max="13057" width="8.88671875" customWidth="1"/>
    <col min="13058" max="13058" width="9.5546875" customWidth="1"/>
    <col min="13059" max="13059" width="4.44140625" customWidth="1"/>
    <col min="13060" max="13060" width="11.6640625" customWidth="1"/>
    <col min="13061" max="13061" width="15.5546875" customWidth="1"/>
    <col min="13062" max="13062" width="10.109375" bestFit="1" customWidth="1"/>
    <col min="13063" max="13063" width="11.6640625" customWidth="1"/>
    <col min="13064" max="13064" width="10.109375" customWidth="1"/>
    <col min="13065" max="13308" width="8.88671875" customWidth="1"/>
    <col min="13309" max="13309" width="4.88671875" customWidth="1"/>
    <col min="13310" max="13310" width="37.44140625" customWidth="1"/>
    <col min="13311" max="13311" width="6.21875" customWidth="1"/>
    <col min="13312" max="13312" width="42.5546875" customWidth="1"/>
    <col min="13313" max="13313" width="8.88671875" customWidth="1"/>
    <col min="13314" max="13314" width="9.5546875" customWidth="1"/>
    <col min="13315" max="13315" width="4.44140625" customWidth="1"/>
    <col min="13316" max="13316" width="11.6640625" customWidth="1"/>
    <col min="13317" max="13317" width="15.5546875" customWidth="1"/>
    <col min="13318" max="13318" width="10.109375" bestFit="1" customWidth="1"/>
    <col min="13319" max="13319" width="11.6640625" customWidth="1"/>
    <col min="13320" max="13320" width="10.109375" customWidth="1"/>
    <col min="13321" max="13564" width="8.88671875" customWidth="1"/>
    <col min="13565" max="13565" width="4.88671875" customWidth="1"/>
    <col min="13566" max="13566" width="37.44140625" customWidth="1"/>
    <col min="13567" max="13567" width="6.21875" customWidth="1"/>
    <col min="13568" max="13568" width="42.5546875" customWidth="1"/>
    <col min="13569" max="13569" width="8.88671875" customWidth="1"/>
    <col min="13570" max="13570" width="9.5546875" customWidth="1"/>
    <col min="13571" max="13571" width="4.44140625" customWidth="1"/>
    <col min="13572" max="13572" width="11.6640625" customWidth="1"/>
    <col min="13573" max="13573" width="15.5546875" customWidth="1"/>
    <col min="13574" max="13574" width="10.109375" bestFit="1" customWidth="1"/>
    <col min="13575" max="13575" width="11.6640625" customWidth="1"/>
    <col min="13576" max="13576" width="10.109375" customWidth="1"/>
    <col min="13577" max="13820" width="8.88671875" customWidth="1"/>
    <col min="13821" max="13821" width="4.88671875" customWidth="1"/>
    <col min="13822" max="13822" width="37.44140625" customWidth="1"/>
    <col min="13823" max="13823" width="6.21875" customWidth="1"/>
    <col min="13824" max="13824" width="42.5546875" customWidth="1"/>
    <col min="13825" max="13825" width="8.88671875" customWidth="1"/>
    <col min="13826" max="13826" width="9.5546875" customWidth="1"/>
    <col min="13827" max="13827" width="4.44140625" customWidth="1"/>
    <col min="13828" max="13828" width="11.6640625" customWidth="1"/>
    <col min="13829" max="13829" width="15.5546875" customWidth="1"/>
    <col min="13830" max="13830" width="10.109375" bestFit="1" customWidth="1"/>
    <col min="13831" max="13831" width="11.6640625" customWidth="1"/>
    <col min="13832" max="13832" width="10.109375" customWidth="1"/>
    <col min="13833" max="14076" width="8.88671875" customWidth="1"/>
    <col min="14077" max="14077" width="4.88671875" customWidth="1"/>
    <col min="14078" max="14078" width="37.44140625" customWidth="1"/>
    <col min="14079" max="14079" width="6.21875" customWidth="1"/>
    <col min="14080" max="14080" width="42.5546875" customWidth="1"/>
    <col min="14081" max="14081" width="8.88671875" customWidth="1"/>
    <col min="14082" max="14082" width="9.5546875" customWidth="1"/>
    <col min="14083" max="14083" width="4.44140625" customWidth="1"/>
    <col min="14084" max="14084" width="11.6640625" customWidth="1"/>
    <col min="14085" max="14085" width="15.5546875" customWidth="1"/>
    <col min="14086" max="14086" width="10.109375" bestFit="1" customWidth="1"/>
    <col min="14087" max="14087" width="11.6640625" customWidth="1"/>
    <col min="14088" max="14088" width="10.109375" customWidth="1"/>
    <col min="14089" max="14332" width="8.88671875" customWidth="1"/>
    <col min="14333" max="14333" width="4.88671875" customWidth="1"/>
    <col min="14334" max="14334" width="37.44140625" customWidth="1"/>
    <col min="14335" max="14335" width="6.21875" customWidth="1"/>
    <col min="14336" max="14336" width="42.5546875" customWidth="1"/>
    <col min="14337" max="14337" width="8.88671875" customWidth="1"/>
    <col min="14338" max="14338" width="9.5546875" customWidth="1"/>
    <col min="14339" max="14339" width="4.44140625" customWidth="1"/>
    <col min="14340" max="14340" width="11.6640625" customWidth="1"/>
    <col min="14341" max="14341" width="15.5546875" customWidth="1"/>
    <col min="14342" max="14342" width="10.109375" bestFit="1" customWidth="1"/>
    <col min="14343" max="14343" width="11.6640625" customWidth="1"/>
    <col min="14344" max="14344" width="10.109375" customWidth="1"/>
    <col min="14345" max="14588" width="8.88671875" customWidth="1"/>
    <col min="14589" max="14589" width="4.88671875" customWidth="1"/>
    <col min="14590" max="14590" width="37.44140625" customWidth="1"/>
    <col min="14591" max="14591" width="6.21875" customWidth="1"/>
    <col min="14592" max="14592" width="42.5546875" customWidth="1"/>
    <col min="14593" max="14593" width="8.88671875" customWidth="1"/>
    <col min="14594" max="14594" width="9.5546875" customWidth="1"/>
    <col min="14595" max="14595" width="4.44140625" customWidth="1"/>
    <col min="14596" max="14596" width="11.6640625" customWidth="1"/>
    <col min="14597" max="14597" width="15.5546875" customWidth="1"/>
    <col min="14598" max="14598" width="10.109375" bestFit="1" customWidth="1"/>
    <col min="14599" max="14599" width="11.6640625" customWidth="1"/>
    <col min="14600" max="14600" width="10.109375" customWidth="1"/>
    <col min="14601" max="14844" width="8.88671875" customWidth="1"/>
    <col min="14845" max="14845" width="4.88671875" customWidth="1"/>
    <col min="14846" max="14846" width="37.44140625" customWidth="1"/>
    <col min="14847" max="14847" width="6.21875" customWidth="1"/>
    <col min="14848" max="14848" width="42.5546875" customWidth="1"/>
    <col min="14849" max="14849" width="8.88671875" customWidth="1"/>
    <col min="14850" max="14850" width="9.5546875" customWidth="1"/>
    <col min="14851" max="14851" width="4.44140625" customWidth="1"/>
    <col min="14852" max="14852" width="11.6640625" customWidth="1"/>
    <col min="14853" max="14853" width="15.5546875" customWidth="1"/>
    <col min="14854" max="14854" width="10.109375" bestFit="1" customWidth="1"/>
    <col min="14855" max="14855" width="11.6640625" customWidth="1"/>
    <col min="14856" max="14856" width="10.109375" customWidth="1"/>
    <col min="14857" max="15100" width="8.88671875" customWidth="1"/>
    <col min="15101" max="15101" width="4.88671875" customWidth="1"/>
    <col min="15102" max="15102" width="37.44140625" customWidth="1"/>
    <col min="15103" max="15103" width="6.21875" customWidth="1"/>
    <col min="15104" max="15104" width="42.5546875" customWidth="1"/>
    <col min="15105" max="15105" width="8.88671875" customWidth="1"/>
    <col min="15106" max="15106" width="9.5546875" customWidth="1"/>
    <col min="15107" max="15107" width="4.44140625" customWidth="1"/>
    <col min="15108" max="15108" width="11.6640625" customWidth="1"/>
    <col min="15109" max="15109" width="15.5546875" customWidth="1"/>
    <col min="15110" max="15110" width="10.109375" bestFit="1" customWidth="1"/>
    <col min="15111" max="15111" width="11.6640625" customWidth="1"/>
    <col min="15112" max="15112" width="10.109375" customWidth="1"/>
    <col min="15113" max="15356" width="8.88671875" customWidth="1"/>
    <col min="15357" max="15357" width="4.88671875" customWidth="1"/>
    <col min="15358" max="15358" width="37.44140625" customWidth="1"/>
    <col min="15359" max="15359" width="6.21875" customWidth="1"/>
    <col min="15360" max="15360" width="42.5546875" customWidth="1"/>
    <col min="15361" max="15361" width="8.88671875" customWidth="1"/>
    <col min="15362" max="15362" width="9.5546875" customWidth="1"/>
    <col min="15363" max="15363" width="4.44140625" customWidth="1"/>
    <col min="15364" max="15364" width="11.6640625" customWidth="1"/>
    <col min="15365" max="15365" width="15.5546875" customWidth="1"/>
    <col min="15366" max="15366" width="10.109375" bestFit="1" customWidth="1"/>
    <col min="15367" max="15367" width="11.6640625" customWidth="1"/>
    <col min="15368" max="15368" width="10.109375" customWidth="1"/>
    <col min="15369" max="15612" width="8.88671875" customWidth="1"/>
    <col min="15613" max="15613" width="4.88671875" customWidth="1"/>
    <col min="15614" max="15614" width="37.44140625" customWidth="1"/>
    <col min="15615" max="15615" width="6.21875" customWidth="1"/>
    <col min="15616" max="15616" width="42.5546875" customWidth="1"/>
    <col min="15617" max="15617" width="8.88671875" customWidth="1"/>
    <col min="15618" max="15618" width="9.5546875" customWidth="1"/>
    <col min="15619" max="15619" width="4.44140625" customWidth="1"/>
    <col min="15620" max="15620" width="11.6640625" customWidth="1"/>
    <col min="15621" max="15621" width="15.5546875" customWidth="1"/>
    <col min="15622" max="15622" width="10.109375" bestFit="1" customWidth="1"/>
    <col min="15623" max="15623" width="11.6640625" customWidth="1"/>
    <col min="15624" max="15624" width="10.109375" customWidth="1"/>
    <col min="15625" max="15868" width="8.88671875" customWidth="1"/>
    <col min="15869" max="15869" width="4.88671875" customWidth="1"/>
    <col min="15870" max="15870" width="37.44140625" customWidth="1"/>
    <col min="15871" max="15871" width="6.21875" customWidth="1"/>
    <col min="15872" max="15872" width="42.5546875" customWidth="1"/>
    <col min="15873" max="15873" width="8.88671875" customWidth="1"/>
    <col min="15874" max="15874" width="9.5546875" customWidth="1"/>
    <col min="15875" max="15875" width="4.44140625" customWidth="1"/>
    <col min="15876" max="15876" width="11.6640625" customWidth="1"/>
    <col min="15877" max="15877" width="15.5546875" customWidth="1"/>
    <col min="15878" max="15878" width="10.109375" bestFit="1" customWidth="1"/>
    <col min="15879" max="15879" width="11.6640625" customWidth="1"/>
    <col min="15880" max="15880" width="10.109375" customWidth="1"/>
    <col min="15881" max="16124" width="8.88671875" customWidth="1"/>
    <col min="16125" max="16125" width="4.88671875" customWidth="1"/>
    <col min="16126" max="16126" width="37.44140625" customWidth="1"/>
    <col min="16127" max="16127" width="6.21875" customWidth="1"/>
    <col min="16128" max="16128" width="42.5546875" customWidth="1"/>
    <col min="16129" max="16129" width="8.88671875" customWidth="1"/>
    <col min="16130" max="16130" width="9.5546875" customWidth="1"/>
    <col min="16131" max="16131" width="4.44140625" customWidth="1"/>
    <col min="16132" max="16132" width="11.6640625" customWidth="1"/>
    <col min="16133" max="16133" width="15.5546875" customWidth="1"/>
    <col min="16134" max="16134" width="10.109375" bestFit="1" customWidth="1"/>
    <col min="16135" max="16135" width="11.6640625" customWidth="1"/>
    <col min="16136" max="16136" width="10.109375" customWidth="1"/>
    <col min="16137" max="16380" width="8.88671875" customWidth="1"/>
    <col min="16381" max="16381" width="4.88671875" customWidth="1"/>
    <col min="16382" max="16384" width="37.44140625" customWidth="1"/>
  </cols>
  <sheetData>
    <row r="1" spans="1:7" ht="15.6" x14ac:dyDescent="0.3">
      <c r="A1" s="106" t="s">
        <v>137</v>
      </c>
      <c r="B1" s="106"/>
      <c r="C1" s="106"/>
      <c r="D1" s="106"/>
      <c r="E1" s="106"/>
      <c r="F1" s="106"/>
      <c r="G1" s="108"/>
    </row>
    <row r="2" spans="1:7" ht="18" customHeight="1" x14ac:dyDescent="0.3">
      <c r="A2" s="109"/>
      <c r="B2" s="110"/>
      <c r="C2" s="110"/>
      <c r="D2" s="111"/>
      <c r="E2" s="110"/>
      <c r="F2"/>
      <c r="G2"/>
    </row>
    <row r="3" spans="1:7" ht="28.2" x14ac:dyDescent="0.3">
      <c r="A3" s="112" t="s">
        <v>138</v>
      </c>
      <c r="B3" s="113" t="s">
        <v>139</v>
      </c>
      <c r="C3" s="113" t="s">
        <v>140</v>
      </c>
      <c r="D3" s="113" t="s">
        <v>11</v>
      </c>
      <c r="E3" s="114"/>
      <c r="F3" s="115" t="s">
        <v>141</v>
      </c>
      <c r="G3" s="116" t="s">
        <v>142</v>
      </c>
    </row>
    <row r="4" spans="1:7" x14ac:dyDescent="0.3">
      <c r="A4" s="117"/>
      <c r="B4" s="118"/>
      <c r="C4" s="118"/>
      <c r="D4" s="119"/>
      <c r="E4" s="120"/>
      <c r="F4" s="121"/>
      <c r="G4" s="122"/>
    </row>
    <row r="5" spans="1:7" s="128" customFormat="1" x14ac:dyDescent="0.25">
      <c r="A5" s="123"/>
      <c r="B5" s="117" t="s">
        <v>143</v>
      </c>
      <c r="C5" s="124"/>
      <c r="D5" s="125"/>
      <c r="E5" s="124"/>
      <c r="F5" s="126"/>
      <c r="G5" s="127"/>
    </row>
    <row r="6" spans="1:7" x14ac:dyDescent="0.3">
      <c r="D6"/>
      <c r="F6" s="129"/>
      <c r="G6" s="129"/>
    </row>
    <row r="7" spans="1:7" s="128" customFormat="1" x14ac:dyDescent="0.25">
      <c r="A7" s="130" t="s">
        <v>14</v>
      </c>
      <c r="B7" s="131" t="s">
        <v>144</v>
      </c>
      <c r="C7" s="124"/>
      <c r="D7" s="125"/>
      <c r="E7" s="124"/>
      <c r="F7" s="126"/>
      <c r="G7" s="127"/>
    </row>
    <row r="8" spans="1:7" s="128" customFormat="1" x14ac:dyDescent="0.25">
      <c r="A8" s="123" t="s">
        <v>77</v>
      </c>
      <c r="B8" s="132" t="s">
        <v>145</v>
      </c>
      <c r="C8" s="124" t="s">
        <v>79</v>
      </c>
      <c r="D8" s="133">
        <v>700</v>
      </c>
      <c r="E8" s="124" t="s">
        <v>19</v>
      </c>
      <c r="F8" s="126"/>
      <c r="G8" s="134">
        <f>D8*F8</f>
        <v>0</v>
      </c>
    </row>
    <row r="9" spans="1:7" s="128" customFormat="1" x14ac:dyDescent="0.25">
      <c r="A9" s="123" t="s">
        <v>80</v>
      </c>
      <c r="B9" s="132" t="s">
        <v>146</v>
      </c>
      <c r="C9" s="124" t="s">
        <v>79</v>
      </c>
      <c r="D9" s="133">
        <v>300</v>
      </c>
      <c r="E9" s="124" t="s">
        <v>19</v>
      </c>
      <c r="F9" s="126"/>
      <c r="G9" s="134">
        <f>D9*F9</f>
        <v>0</v>
      </c>
    </row>
    <row r="10" spans="1:7" s="128" customFormat="1" x14ac:dyDescent="0.25">
      <c r="A10" s="123" t="s">
        <v>129</v>
      </c>
      <c r="B10" s="132" t="s">
        <v>147</v>
      </c>
      <c r="C10" s="124" t="s">
        <v>79</v>
      </c>
      <c r="D10" s="133">
        <v>500</v>
      </c>
      <c r="E10" s="124" t="s">
        <v>19</v>
      </c>
      <c r="F10" s="126"/>
      <c r="G10" s="134">
        <f>D10*F10</f>
        <v>0</v>
      </c>
    </row>
    <row r="11" spans="1:7" s="128" customFormat="1" x14ac:dyDescent="0.25">
      <c r="A11" s="123" t="s">
        <v>148</v>
      </c>
      <c r="B11" s="132" t="s">
        <v>149</v>
      </c>
      <c r="C11" s="124" t="s">
        <v>79</v>
      </c>
      <c r="D11" s="133">
        <v>300</v>
      </c>
      <c r="E11" s="124" t="s">
        <v>19</v>
      </c>
      <c r="F11" s="126"/>
      <c r="G11" s="134">
        <f>D11*F11</f>
        <v>0</v>
      </c>
    </row>
    <row r="12" spans="1:7" s="128" customFormat="1" x14ac:dyDescent="0.25">
      <c r="A12" s="123"/>
      <c r="B12" s="135"/>
      <c r="C12" s="136"/>
      <c r="D12" s="137"/>
      <c r="E12" s="136"/>
      <c r="F12" s="127"/>
      <c r="G12" s="134"/>
    </row>
    <row r="13" spans="1:7" x14ac:dyDescent="0.3">
      <c r="A13" s="123" t="s">
        <v>150</v>
      </c>
      <c r="B13" s="117" t="s">
        <v>151</v>
      </c>
      <c r="C13" s="124"/>
      <c r="D13" s="125"/>
      <c r="E13" s="124"/>
      <c r="F13" s="126"/>
      <c r="G13" s="134"/>
    </row>
    <row r="14" spans="1:7" s="128" customFormat="1" ht="16.8" x14ac:dyDescent="0.25">
      <c r="A14" s="123"/>
      <c r="B14" s="132" t="s">
        <v>152</v>
      </c>
      <c r="C14" s="124" t="s">
        <v>153</v>
      </c>
      <c r="D14" s="133">
        <v>700</v>
      </c>
      <c r="E14" s="124" t="s">
        <v>19</v>
      </c>
      <c r="F14" s="126"/>
      <c r="G14" s="134">
        <f>D14*F14</f>
        <v>0</v>
      </c>
    </row>
    <row r="15" spans="1:7" ht="12.6" customHeight="1" x14ac:dyDescent="0.3">
      <c r="A15" s="123"/>
      <c r="B15" s="135"/>
      <c r="C15" s="136"/>
      <c r="D15" s="137"/>
      <c r="E15" s="136"/>
      <c r="F15" s="127"/>
      <c r="G15" s="134"/>
    </row>
    <row r="16" spans="1:7" ht="27.6" x14ac:dyDescent="0.3">
      <c r="A16" s="123" t="s">
        <v>39</v>
      </c>
      <c r="B16" s="138" t="s">
        <v>154</v>
      </c>
      <c r="C16" s="139"/>
      <c r="D16" s="139"/>
      <c r="E16" s="139"/>
      <c r="F16" s="127"/>
      <c r="G16" s="134"/>
    </row>
    <row r="17" spans="1:7" s="128" customFormat="1" ht="16.8" x14ac:dyDescent="0.25">
      <c r="A17" s="123" t="s">
        <v>77</v>
      </c>
      <c r="B17" s="132" t="s">
        <v>155</v>
      </c>
      <c r="C17" s="124" t="s">
        <v>153</v>
      </c>
      <c r="D17" s="133">
        <v>150</v>
      </c>
      <c r="E17" s="124" t="s">
        <v>19</v>
      </c>
      <c r="F17" s="126"/>
      <c r="G17" s="134">
        <f>D17*F17</f>
        <v>0</v>
      </c>
    </row>
    <row r="18" spans="1:7" s="128" customFormat="1" ht="16.8" x14ac:dyDescent="0.25">
      <c r="A18" s="123" t="s">
        <v>80</v>
      </c>
      <c r="B18" s="132" t="s">
        <v>156</v>
      </c>
      <c r="C18" s="124" t="s">
        <v>153</v>
      </c>
      <c r="D18" s="133">
        <v>7</v>
      </c>
      <c r="E18" s="124" t="s">
        <v>19</v>
      </c>
      <c r="F18" s="126"/>
      <c r="G18" s="134">
        <f>D18*F18</f>
        <v>0</v>
      </c>
    </row>
    <row r="19" spans="1:7" s="128" customFormat="1" ht="15.6" customHeight="1" x14ac:dyDescent="0.25">
      <c r="A19" s="123" t="s">
        <v>129</v>
      </c>
      <c r="B19" s="132" t="s">
        <v>157</v>
      </c>
      <c r="C19" s="124" t="s">
        <v>153</v>
      </c>
      <c r="D19" s="133">
        <v>10</v>
      </c>
      <c r="E19" s="124" t="s">
        <v>19</v>
      </c>
      <c r="F19" s="126"/>
      <c r="G19" s="134">
        <f>D19*F19</f>
        <v>0</v>
      </c>
    </row>
    <row r="20" spans="1:7" x14ac:dyDescent="0.3">
      <c r="A20" s="123"/>
      <c r="B20" s="77"/>
      <c r="C20" s="136"/>
      <c r="D20" s="137"/>
      <c r="E20" s="136"/>
      <c r="F20" s="127"/>
      <c r="G20" s="134"/>
    </row>
    <row r="21" spans="1:7" s="128" customFormat="1" x14ac:dyDescent="0.25">
      <c r="A21" s="140" t="s">
        <v>62</v>
      </c>
      <c r="B21" s="109" t="s">
        <v>158</v>
      </c>
      <c r="C21" s="136"/>
      <c r="D21" s="137"/>
      <c r="E21" s="136"/>
      <c r="F21" s="127"/>
      <c r="G21" s="134"/>
    </row>
    <row r="22" spans="1:7" s="128" customFormat="1" x14ac:dyDescent="0.25">
      <c r="A22" s="123" t="s">
        <v>77</v>
      </c>
      <c r="B22" s="132" t="s">
        <v>159</v>
      </c>
      <c r="C22" s="124" t="s">
        <v>79</v>
      </c>
      <c r="D22" s="133">
        <v>10</v>
      </c>
      <c r="E22" s="124" t="s">
        <v>19</v>
      </c>
      <c r="F22" s="126"/>
      <c r="G22" s="134">
        <f>D22*F22</f>
        <v>0</v>
      </c>
    </row>
    <row r="23" spans="1:7" x14ac:dyDescent="0.3">
      <c r="A23" s="123" t="s">
        <v>80</v>
      </c>
      <c r="B23" s="132" t="s">
        <v>160</v>
      </c>
      <c r="C23" s="124" t="s">
        <v>79</v>
      </c>
      <c r="D23" s="133">
        <v>10</v>
      </c>
      <c r="E23" s="124" t="s">
        <v>19</v>
      </c>
      <c r="F23" s="126"/>
      <c r="G23" s="134">
        <f>D23*F23</f>
        <v>0</v>
      </c>
    </row>
    <row r="24" spans="1:7" x14ac:dyDescent="0.3">
      <c r="A24" s="123"/>
      <c r="B24" s="135"/>
      <c r="C24" s="136"/>
      <c r="D24" s="137"/>
      <c r="E24" s="136"/>
      <c r="F24" s="127"/>
      <c r="G24" s="134"/>
    </row>
    <row r="25" spans="1:7" x14ac:dyDescent="0.3">
      <c r="A25" s="140" t="s">
        <v>65</v>
      </c>
      <c r="B25" s="109" t="s">
        <v>161</v>
      </c>
      <c r="C25" s="141"/>
      <c r="D25" s="141"/>
      <c r="E25" s="141"/>
      <c r="F25" s="127"/>
      <c r="G25" s="134"/>
    </row>
    <row r="26" spans="1:7" ht="16.8" x14ac:dyDescent="0.3">
      <c r="A26" s="123" t="s">
        <v>77</v>
      </c>
      <c r="B26" s="132" t="s">
        <v>162</v>
      </c>
      <c r="C26" s="124" t="s">
        <v>153</v>
      </c>
      <c r="D26" s="133">
        <v>150</v>
      </c>
      <c r="E26" s="124" t="s">
        <v>19</v>
      </c>
      <c r="F26" s="127"/>
      <c r="G26" s="134">
        <f>D26*F26</f>
        <v>0</v>
      </c>
    </row>
    <row r="27" spans="1:7" ht="16.8" x14ac:dyDescent="0.3">
      <c r="A27" s="123" t="s">
        <v>80</v>
      </c>
      <c r="B27" s="132" t="s">
        <v>163</v>
      </c>
      <c r="C27" s="124" t="s">
        <v>153</v>
      </c>
      <c r="D27" s="133">
        <v>100</v>
      </c>
      <c r="E27" s="124" t="s">
        <v>19</v>
      </c>
      <c r="F27" s="127"/>
      <c r="G27" s="134">
        <f>D27*F27</f>
        <v>0</v>
      </c>
    </row>
    <row r="28" spans="1:7" x14ac:dyDescent="0.3">
      <c r="A28" s="140"/>
      <c r="B28" s="69"/>
      <c r="C28" s="136"/>
      <c r="D28" s="137"/>
      <c r="E28" s="136"/>
      <c r="F28" s="127"/>
      <c r="G28" s="134"/>
    </row>
    <row r="29" spans="1:7" x14ac:dyDescent="0.3">
      <c r="A29" s="140" t="s">
        <v>71</v>
      </c>
      <c r="B29" s="142" t="s">
        <v>164</v>
      </c>
      <c r="C29" s="136"/>
      <c r="D29" s="137"/>
      <c r="E29" s="136"/>
      <c r="F29" s="127"/>
      <c r="G29" s="134"/>
    </row>
    <row r="30" spans="1:7" x14ac:dyDescent="0.3">
      <c r="A30" s="123" t="s">
        <v>77</v>
      </c>
      <c r="B30" s="69" t="s">
        <v>165</v>
      </c>
      <c r="C30" s="136" t="s">
        <v>56</v>
      </c>
      <c r="D30" s="143">
        <v>38</v>
      </c>
      <c r="E30" s="136" t="s">
        <v>19</v>
      </c>
      <c r="F30" s="127"/>
      <c r="G30" s="134">
        <f t="shared" ref="G30:G35" si="0">D30*F30</f>
        <v>0</v>
      </c>
    </row>
    <row r="31" spans="1:7" x14ac:dyDescent="0.3">
      <c r="A31" s="123" t="s">
        <v>80</v>
      </c>
      <c r="B31" s="69" t="s">
        <v>166</v>
      </c>
      <c r="C31" s="136" t="s">
        <v>56</v>
      </c>
      <c r="D31" s="133">
        <v>2</v>
      </c>
      <c r="E31" s="136" t="s">
        <v>19</v>
      </c>
      <c r="F31" s="127"/>
      <c r="G31" s="134">
        <f t="shared" si="0"/>
        <v>0</v>
      </c>
    </row>
    <row r="32" spans="1:7" x14ac:dyDescent="0.3">
      <c r="A32" s="140" t="s">
        <v>129</v>
      </c>
      <c r="B32" s="69" t="s">
        <v>167</v>
      </c>
      <c r="C32" s="136" t="s">
        <v>56</v>
      </c>
      <c r="D32" s="133">
        <v>2</v>
      </c>
      <c r="E32" s="136" t="s">
        <v>19</v>
      </c>
      <c r="F32" s="127"/>
      <c r="G32" s="134">
        <f t="shared" si="0"/>
        <v>0</v>
      </c>
    </row>
    <row r="33" spans="1:7" x14ac:dyDescent="0.3">
      <c r="A33" s="140" t="s">
        <v>148</v>
      </c>
      <c r="B33" s="69" t="s">
        <v>168</v>
      </c>
      <c r="C33" s="136" t="s">
        <v>56</v>
      </c>
      <c r="D33" s="143">
        <v>2</v>
      </c>
      <c r="E33" s="136" t="s">
        <v>19</v>
      </c>
      <c r="F33" s="127"/>
      <c r="G33" s="134">
        <f t="shared" si="0"/>
        <v>0</v>
      </c>
    </row>
    <row r="34" spans="1:7" x14ac:dyDescent="0.3">
      <c r="A34" s="140" t="s">
        <v>116</v>
      </c>
      <c r="B34" s="69" t="s">
        <v>169</v>
      </c>
      <c r="C34" s="136" t="s">
        <v>56</v>
      </c>
      <c r="D34" s="143">
        <v>2</v>
      </c>
      <c r="E34" s="136" t="s">
        <v>19</v>
      </c>
      <c r="F34" s="127"/>
      <c r="G34" s="134">
        <f t="shared" si="0"/>
        <v>0</v>
      </c>
    </row>
    <row r="35" spans="1:7" x14ac:dyDescent="0.3">
      <c r="A35" s="140" t="s">
        <v>170</v>
      </c>
      <c r="B35" s="69" t="s">
        <v>171</v>
      </c>
      <c r="C35" s="136" t="s">
        <v>56</v>
      </c>
      <c r="D35" s="143">
        <v>2</v>
      </c>
      <c r="E35" s="136" t="s">
        <v>19</v>
      </c>
      <c r="F35" s="127"/>
      <c r="G35" s="134">
        <f t="shared" si="0"/>
        <v>0</v>
      </c>
    </row>
    <row r="36" spans="1:7" x14ac:dyDescent="0.3">
      <c r="A36" s="140"/>
      <c r="B36" s="69"/>
      <c r="C36" s="136"/>
      <c r="D36" s="136"/>
      <c r="E36" s="136"/>
      <c r="F36" s="127"/>
      <c r="G36" s="134"/>
    </row>
    <row r="37" spans="1:7" x14ac:dyDescent="0.3">
      <c r="A37" s="140" t="s">
        <v>76</v>
      </c>
      <c r="B37" s="142" t="s">
        <v>172</v>
      </c>
      <c r="C37" s="136"/>
      <c r="D37" s="136"/>
      <c r="E37" s="136"/>
      <c r="F37" s="127"/>
      <c r="G37" s="134"/>
    </row>
    <row r="38" spans="1:7" x14ac:dyDescent="0.3">
      <c r="A38" s="140"/>
      <c r="B38" s="69" t="s">
        <v>173</v>
      </c>
      <c r="C38" s="136" t="s">
        <v>56</v>
      </c>
      <c r="D38" s="133">
        <v>2</v>
      </c>
      <c r="E38" s="136" t="s">
        <v>19</v>
      </c>
      <c r="F38" s="127"/>
      <c r="G38" s="134">
        <f t="shared" ref="G38:G49" si="1">D38*F38</f>
        <v>0</v>
      </c>
    </row>
    <row r="39" spans="1:7" x14ac:dyDescent="0.3">
      <c r="A39" s="123" t="s">
        <v>77</v>
      </c>
      <c r="B39" s="69" t="s">
        <v>174</v>
      </c>
      <c r="C39" s="136" t="s">
        <v>56</v>
      </c>
      <c r="D39" s="133">
        <v>2</v>
      </c>
      <c r="E39" s="136" t="s">
        <v>19</v>
      </c>
      <c r="F39" s="127"/>
      <c r="G39" s="134">
        <f t="shared" si="1"/>
        <v>0</v>
      </c>
    </row>
    <row r="40" spans="1:7" x14ac:dyDescent="0.3">
      <c r="A40" s="123" t="s">
        <v>80</v>
      </c>
      <c r="B40" s="69" t="s">
        <v>175</v>
      </c>
      <c r="C40" s="136" t="s">
        <v>56</v>
      </c>
      <c r="D40" s="133">
        <v>2</v>
      </c>
      <c r="E40" s="136" t="s">
        <v>19</v>
      </c>
      <c r="F40" s="127"/>
      <c r="G40" s="134">
        <f t="shared" si="1"/>
        <v>0</v>
      </c>
    </row>
    <row r="41" spans="1:7" x14ac:dyDescent="0.3">
      <c r="A41" s="140" t="s">
        <v>129</v>
      </c>
      <c r="B41" s="69" t="s">
        <v>176</v>
      </c>
      <c r="C41" s="136" t="s">
        <v>56</v>
      </c>
      <c r="D41" s="143">
        <v>2</v>
      </c>
      <c r="E41" s="136" t="s">
        <v>19</v>
      </c>
      <c r="F41" s="127"/>
      <c r="G41" s="134">
        <f t="shared" si="1"/>
        <v>0</v>
      </c>
    </row>
    <row r="42" spans="1:7" x14ac:dyDescent="0.3">
      <c r="A42" s="140" t="s">
        <v>148</v>
      </c>
      <c r="B42" s="69" t="s">
        <v>177</v>
      </c>
      <c r="C42" s="136" t="s">
        <v>56</v>
      </c>
      <c r="D42" s="133">
        <v>2</v>
      </c>
      <c r="E42" s="136" t="s">
        <v>19</v>
      </c>
      <c r="F42" s="127"/>
      <c r="G42" s="134">
        <f t="shared" si="1"/>
        <v>0</v>
      </c>
    </row>
    <row r="43" spans="1:7" x14ac:dyDescent="0.3">
      <c r="A43" s="140" t="s">
        <v>116</v>
      </c>
      <c r="B43" s="69" t="s">
        <v>178</v>
      </c>
      <c r="C43" s="136" t="s">
        <v>56</v>
      </c>
      <c r="D43" s="133">
        <v>2</v>
      </c>
      <c r="E43" s="136" t="s">
        <v>19</v>
      </c>
      <c r="F43" s="127"/>
      <c r="G43" s="134">
        <f t="shared" si="1"/>
        <v>0</v>
      </c>
    </row>
    <row r="44" spans="1:7" ht="27.6" x14ac:dyDescent="0.3">
      <c r="A44" s="140" t="s">
        <v>170</v>
      </c>
      <c r="B44" s="69" t="s">
        <v>179</v>
      </c>
      <c r="C44" s="136" t="s">
        <v>56</v>
      </c>
      <c r="D44" s="133">
        <v>2</v>
      </c>
      <c r="E44" s="136" t="s">
        <v>19</v>
      </c>
      <c r="F44" s="127"/>
      <c r="G44" s="134">
        <f t="shared" si="1"/>
        <v>0</v>
      </c>
    </row>
    <row r="45" spans="1:7" x14ac:dyDescent="0.3">
      <c r="A45" s="140" t="s">
        <v>180</v>
      </c>
      <c r="B45" s="69" t="s">
        <v>181</v>
      </c>
      <c r="C45" s="136" t="s">
        <v>56</v>
      </c>
      <c r="D45" s="133">
        <v>2</v>
      </c>
      <c r="E45" s="136" t="s">
        <v>19</v>
      </c>
      <c r="F45" s="127"/>
      <c r="G45" s="134">
        <f t="shared" si="1"/>
        <v>0</v>
      </c>
    </row>
    <row r="46" spans="1:7" ht="27.6" x14ac:dyDescent="0.3">
      <c r="A46" s="140" t="s">
        <v>182</v>
      </c>
      <c r="B46" s="69" t="s">
        <v>183</v>
      </c>
      <c r="C46" s="136" t="s">
        <v>56</v>
      </c>
      <c r="D46" s="133">
        <v>2</v>
      </c>
      <c r="E46" s="136" t="s">
        <v>19</v>
      </c>
      <c r="F46" s="127"/>
      <c r="G46" s="134">
        <f t="shared" si="1"/>
        <v>0</v>
      </c>
    </row>
    <row r="47" spans="1:7" ht="27.6" x14ac:dyDescent="0.3">
      <c r="A47" s="140" t="s">
        <v>184</v>
      </c>
      <c r="B47" s="69" t="s">
        <v>185</v>
      </c>
      <c r="C47" s="136" t="s">
        <v>56</v>
      </c>
      <c r="D47" s="133">
        <v>2</v>
      </c>
      <c r="E47" s="136" t="s">
        <v>19</v>
      </c>
      <c r="F47" s="127"/>
      <c r="G47" s="134">
        <f t="shared" si="1"/>
        <v>0</v>
      </c>
    </row>
    <row r="48" spans="1:7" x14ac:dyDescent="0.3">
      <c r="A48" s="140" t="s">
        <v>186</v>
      </c>
      <c r="B48" s="69" t="s">
        <v>187</v>
      </c>
      <c r="C48" s="136" t="s">
        <v>56</v>
      </c>
      <c r="D48" s="133">
        <v>2</v>
      </c>
      <c r="E48" s="136" t="s">
        <v>19</v>
      </c>
      <c r="F48" s="127"/>
      <c r="G48" s="134">
        <f t="shared" si="1"/>
        <v>0</v>
      </c>
    </row>
    <row r="49" spans="1:7" ht="27.6" x14ac:dyDescent="0.3">
      <c r="A49" s="140" t="s">
        <v>188</v>
      </c>
      <c r="B49" s="69" t="s">
        <v>189</v>
      </c>
      <c r="C49" s="136" t="s">
        <v>56</v>
      </c>
      <c r="D49" s="143">
        <v>2</v>
      </c>
      <c r="E49" s="136" t="s">
        <v>19</v>
      </c>
      <c r="F49" s="127"/>
      <c r="G49" s="134">
        <f t="shared" si="1"/>
        <v>0</v>
      </c>
    </row>
    <row r="50" spans="1:7" x14ac:dyDescent="0.3">
      <c r="A50" s="140"/>
      <c r="B50" s="69"/>
      <c r="C50" s="136"/>
      <c r="D50" s="137"/>
      <c r="E50" s="136"/>
      <c r="F50" s="127"/>
      <c r="G50" s="134"/>
    </row>
    <row r="51" spans="1:7" ht="27.6" x14ac:dyDescent="0.3">
      <c r="A51" s="140" t="s">
        <v>82</v>
      </c>
      <c r="B51" s="138" t="s">
        <v>190</v>
      </c>
      <c r="C51" s="136" t="s">
        <v>56</v>
      </c>
      <c r="D51" s="143">
        <v>2</v>
      </c>
      <c r="E51" s="136" t="s">
        <v>19</v>
      </c>
      <c r="F51" s="127"/>
      <c r="G51" s="134">
        <f>D51*F51</f>
        <v>0</v>
      </c>
    </row>
    <row r="52" spans="1:7" x14ac:dyDescent="0.3">
      <c r="A52" s="140"/>
      <c r="B52" s="77"/>
      <c r="C52" s="136"/>
      <c r="D52" s="136"/>
      <c r="E52" s="136"/>
      <c r="F52" s="127"/>
      <c r="G52" s="134"/>
    </row>
    <row r="53" spans="1:7" x14ac:dyDescent="0.3">
      <c r="A53" s="140" t="s">
        <v>88</v>
      </c>
      <c r="B53" s="138" t="s">
        <v>191</v>
      </c>
      <c r="C53" s="136" t="s">
        <v>56</v>
      </c>
      <c r="D53" s="133">
        <v>2</v>
      </c>
      <c r="E53" s="144" t="s">
        <v>19</v>
      </c>
      <c r="F53" s="127"/>
      <c r="G53" s="134">
        <f>D53*F53</f>
        <v>0</v>
      </c>
    </row>
    <row r="54" spans="1:7" x14ac:dyDescent="0.3">
      <c r="A54" s="123"/>
      <c r="B54" s="77"/>
      <c r="C54" s="136"/>
      <c r="D54" s="133"/>
      <c r="E54" s="136"/>
      <c r="F54" s="127"/>
      <c r="G54" s="145"/>
    </row>
    <row r="55" spans="1:7" ht="27.6" x14ac:dyDescent="0.3">
      <c r="A55" s="140" t="s">
        <v>91</v>
      </c>
      <c r="B55" s="138" t="s">
        <v>192</v>
      </c>
      <c r="C55" s="136" t="s">
        <v>56</v>
      </c>
      <c r="D55" s="133">
        <v>1</v>
      </c>
      <c r="E55" s="144" t="s">
        <v>19</v>
      </c>
      <c r="F55" s="127"/>
      <c r="G55" s="134">
        <f>D55*F55</f>
        <v>0</v>
      </c>
    </row>
    <row r="56" spans="1:7" x14ac:dyDescent="0.3">
      <c r="A56" s="140"/>
      <c r="B56" s="146"/>
      <c r="C56" s="136"/>
      <c r="D56" s="133"/>
      <c r="E56" s="144"/>
      <c r="F56" s="127"/>
      <c r="G56" s="134"/>
    </row>
    <row r="57" spans="1:7" s="128" customFormat="1" ht="27.6" x14ac:dyDescent="0.25">
      <c r="A57" s="140" t="s">
        <v>94</v>
      </c>
      <c r="B57" s="138" t="s">
        <v>193</v>
      </c>
      <c r="C57" s="136" t="s">
        <v>56</v>
      </c>
      <c r="D57" s="133">
        <v>9</v>
      </c>
      <c r="E57" s="136" t="s">
        <v>19</v>
      </c>
      <c r="F57" s="127"/>
      <c r="G57" s="134">
        <f>D57*F57</f>
        <v>0</v>
      </c>
    </row>
    <row r="58" spans="1:7" s="128" customFormat="1" x14ac:dyDescent="0.25">
      <c r="A58" s="140"/>
      <c r="B58" s="135"/>
      <c r="C58" s="136"/>
      <c r="D58" s="133"/>
      <c r="E58" s="136"/>
      <c r="F58" s="127"/>
      <c r="G58" s="134"/>
    </row>
    <row r="59" spans="1:7" s="128" customFormat="1" x14ac:dyDescent="0.25">
      <c r="A59" s="140" t="s">
        <v>97</v>
      </c>
      <c r="B59" s="109" t="s">
        <v>194</v>
      </c>
      <c r="C59" s="136"/>
      <c r="D59" s="147"/>
      <c r="E59" s="136"/>
      <c r="F59" s="127"/>
      <c r="G59" s="134"/>
    </row>
    <row r="60" spans="1:7" s="128" customFormat="1" x14ac:dyDescent="0.25">
      <c r="A60" s="123" t="s">
        <v>77</v>
      </c>
      <c r="B60" s="132" t="s">
        <v>195</v>
      </c>
      <c r="C60" s="124" t="s">
        <v>56</v>
      </c>
      <c r="D60" s="133">
        <v>85</v>
      </c>
      <c r="E60" s="124" t="s">
        <v>19</v>
      </c>
      <c r="F60" s="126"/>
      <c r="G60" s="134">
        <f t="shared" ref="G60:G65" si="2">D60*F60</f>
        <v>0</v>
      </c>
    </row>
    <row r="61" spans="1:7" x14ac:dyDescent="0.3">
      <c r="A61" s="123" t="s">
        <v>80</v>
      </c>
      <c r="B61" s="132" t="s">
        <v>196</v>
      </c>
      <c r="C61" s="124" t="s">
        <v>56</v>
      </c>
      <c r="D61" s="133">
        <v>1</v>
      </c>
      <c r="E61" s="124" t="s">
        <v>19</v>
      </c>
      <c r="F61" s="126"/>
      <c r="G61" s="134">
        <f t="shared" si="2"/>
        <v>0</v>
      </c>
    </row>
    <row r="62" spans="1:7" ht="27.6" x14ac:dyDescent="0.3">
      <c r="A62" s="140" t="s">
        <v>129</v>
      </c>
      <c r="B62" s="132" t="s">
        <v>197</v>
      </c>
      <c r="C62" s="124" t="s">
        <v>56</v>
      </c>
      <c r="D62" s="133">
        <v>20</v>
      </c>
      <c r="E62" s="124" t="s">
        <v>19</v>
      </c>
      <c r="F62" s="126"/>
      <c r="G62" s="134">
        <f t="shared" si="2"/>
        <v>0</v>
      </c>
    </row>
    <row r="63" spans="1:7" s="128" customFormat="1" x14ac:dyDescent="0.25">
      <c r="A63" s="140" t="s">
        <v>148</v>
      </c>
      <c r="B63" s="132" t="s">
        <v>198</v>
      </c>
      <c r="C63" s="124" t="s">
        <v>56</v>
      </c>
      <c r="D63" s="133">
        <v>4</v>
      </c>
      <c r="E63" s="124" t="s">
        <v>19</v>
      </c>
      <c r="F63" s="126"/>
      <c r="G63" s="134">
        <f t="shared" si="2"/>
        <v>0</v>
      </c>
    </row>
    <row r="64" spans="1:7" s="128" customFormat="1" x14ac:dyDescent="0.25">
      <c r="A64" s="140" t="s">
        <v>116</v>
      </c>
      <c r="B64" s="132" t="s">
        <v>199</v>
      </c>
      <c r="C64" s="124" t="s">
        <v>56</v>
      </c>
      <c r="D64" s="133">
        <v>4</v>
      </c>
      <c r="E64" s="124" t="s">
        <v>19</v>
      </c>
      <c r="F64" s="126"/>
      <c r="G64" s="134">
        <f t="shared" si="2"/>
        <v>0</v>
      </c>
    </row>
    <row r="65" spans="1:7" s="128" customFormat="1" x14ac:dyDescent="0.25">
      <c r="A65" s="140" t="s">
        <v>170</v>
      </c>
      <c r="B65" s="132" t="s">
        <v>200</v>
      </c>
      <c r="C65" s="124" t="s">
        <v>56</v>
      </c>
      <c r="D65" s="133">
        <v>1</v>
      </c>
      <c r="E65" s="124" t="s">
        <v>19</v>
      </c>
      <c r="F65" s="126"/>
      <c r="G65" s="134">
        <f t="shared" si="2"/>
        <v>0</v>
      </c>
    </row>
    <row r="66" spans="1:7" s="128" customFormat="1" x14ac:dyDescent="0.25">
      <c r="A66" s="140"/>
      <c r="B66" s="77"/>
      <c r="C66" s="136"/>
      <c r="D66" s="133"/>
      <c r="E66" s="136"/>
      <c r="F66" s="127"/>
      <c r="G66" s="134"/>
    </row>
    <row r="67" spans="1:7" x14ac:dyDescent="0.3">
      <c r="A67" s="140" t="s">
        <v>100</v>
      </c>
      <c r="B67" s="109" t="s">
        <v>201</v>
      </c>
      <c r="C67" s="136"/>
      <c r="D67" s="133"/>
      <c r="E67" s="136"/>
      <c r="F67" s="127"/>
      <c r="G67" s="134"/>
    </row>
    <row r="68" spans="1:7" x14ac:dyDescent="0.3">
      <c r="A68" s="123" t="s">
        <v>77</v>
      </c>
      <c r="B68" s="132" t="s">
        <v>202</v>
      </c>
      <c r="C68" s="124" t="s">
        <v>56</v>
      </c>
      <c r="D68" s="133">
        <v>3</v>
      </c>
      <c r="E68" s="124" t="s">
        <v>19</v>
      </c>
      <c r="F68" s="126"/>
      <c r="G68" s="134">
        <f>D68*F68</f>
        <v>0</v>
      </c>
    </row>
    <row r="69" spans="1:7" x14ac:dyDescent="0.3">
      <c r="A69" s="123" t="s">
        <v>80</v>
      </c>
      <c r="B69" s="132" t="s">
        <v>203</v>
      </c>
      <c r="C69" s="124" t="s">
        <v>56</v>
      </c>
      <c r="D69" s="133">
        <v>2</v>
      </c>
      <c r="E69" s="124" t="s">
        <v>19</v>
      </c>
      <c r="F69" s="126"/>
      <c r="G69" s="134">
        <f>D69*F69</f>
        <v>0</v>
      </c>
    </row>
    <row r="70" spans="1:7" x14ac:dyDescent="0.3">
      <c r="A70" s="140" t="s">
        <v>129</v>
      </c>
      <c r="B70" s="132" t="s">
        <v>204</v>
      </c>
      <c r="C70" s="124" t="s">
        <v>56</v>
      </c>
      <c r="D70" s="133">
        <v>2</v>
      </c>
      <c r="E70" s="124" t="s">
        <v>19</v>
      </c>
      <c r="F70" s="126"/>
      <c r="G70" s="134">
        <f>D70*F70</f>
        <v>0</v>
      </c>
    </row>
    <row r="71" spans="1:7" x14ac:dyDescent="0.3">
      <c r="A71" s="140" t="s">
        <v>148</v>
      </c>
      <c r="B71" s="132" t="s">
        <v>205</v>
      </c>
      <c r="C71" s="124" t="s">
        <v>56</v>
      </c>
      <c r="D71" s="133">
        <v>2</v>
      </c>
      <c r="E71" s="124" t="s">
        <v>19</v>
      </c>
      <c r="F71" s="126"/>
      <c r="G71" s="134">
        <f>D71*F71</f>
        <v>0</v>
      </c>
    </row>
    <row r="72" spans="1:7" x14ac:dyDescent="0.3">
      <c r="A72" s="140"/>
      <c r="B72" s="77"/>
      <c r="C72" s="136"/>
      <c r="D72" s="133"/>
      <c r="E72" s="136"/>
      <c r="F72" s="127"/>
      <c r="G72" s="134"/>
    </row>
    <row r="73" spans="1:7" x14ac:dyDescent="0.3">
      <c r="A73" s="140" t="s">
        <v>102</v>
      </c>
      <c r="B73" s="109" t="s">
        <v>206</v>
      </c>
      <c r="C73" s="136" t="s">
        <v>56</v>
      </c>
      <c r="D73" s="133">
        <v>2</v>
      </c>
      <c r="E73" s="136" t="s">
        <v>19</v>
      </c>
      <c r="F73" s="127"/>
      <c r="G73" s="134">
        <f>D73*F73</f>
        <v>0</v>
      </c>
    </row>
    <row r="74" spans="1:7" ht="12" customHeight="1" x14ac:dyDescent="0.3">
      <c r="A74" s="140"/>
      <c r="B74" s="77"/>
      <c r="C74" s="136"/>
      <c r="D74" s="136"/>
      <c r="E74" s="136"/>
      <c r="F74" s="127"/>
      <c r="G74" s="134"/>
    </row>
    <row r="75" spans="1:7" ht="27.6" x14ac:dyDescent="0.3">
      <c r="A75" s="140" t="s">
        <v>105</v>
      </c>
      <c r="B75" s="138" t="s">
        <v>207</v>
      </c>
      <c r="C75" s="136" t="s">
        <v>56</v>
      </c>
      <c r="D75" s="143">
        <v>2</v>
      </c>
      <c r="E75" s="136" t="s">
        <v>19</v>
      </c>
      <c r="F75" s="127"/>
      <c r="G75" s="134">
        <f>D75*F75</f>
        <v>0</v>
      </c>
    </row>
    <row r="76" spans="1:7" x14ac:dyDescent="0.3">
      <c r="A76" s="140"/>
      <c r="B76" s="77"/>
      <c r="C76" s="136"/>
      <c r="D76" s="136"/>
      <c r="E76" s="136"/>
      <c r="F76" s="127"/>
      <c r="G76" s="134"/>
    </row>
    <row r="77" spans="1:7" s="128" customFormat="1" ht="17.399999999999999" customHeight="1" x14ac:dyDescent="0.25">
      <c r="A77" s="140" t="s">
        <v>108</v>
      </c>
      <c r="B77" s="138" t="s">
        <v>208</v>
      </c>
      <c r="C77" s="136"/>
      <c r="D77" s="136"/>
      <c r="E77" s="136"/>
      <c r="F77" s="127"/>
      <c r="G77" s="134"/>
    </row>
    <row r="78" spans="1:7" s="128" customFormat="1" ht="27" customHeight="1" x14ac:dyDescent="0.25">
      <c r="A78" s="123" t="s">
        <v>77</v>
      </c>
      <c r="B78" s="146" t="s">
        <v>209</v>
      </c>
      <c r="C78" s="136" t="s">
        <v>56</v>
      </c>
      <c r="D78" s="143">
        <v>1</v>
      </c>
      <c r="E78" s="136" t="s">
        <v>19</v>
      </c>
      <c r="F78" s="127"/>
      <c r="G78" s="134">
        <f>D78*F78</f>
        <v>0</v>
      </c>
    </row>
    <row r="79" spans="1:7" ht="29.4" customHeight="1" x14ac:dyDescent="0.3">
      <c r="A79" s="123" t="s">
        <v>80</v>
      </c>
      <c r="B79" s="146" t="s">
        <v>210</v>
      </c>
      <c r="C79" s="136" t="s">
        <v>56</v>
      </c>
      <c r="D79" s="143">
        <v>2</v>
      </c>
      <c r="E79" s="136" t="s">
        <v>19</v>
      </c>
      <c r="F79" s="127"/>
      <c r="G79" s="134">
        <f>D79*F79</f>
        <v>0</v>
      </c>
    </row>
    <row r="80" spans="1:7" ht="29.4" customHeight="1" x14ac:dyDescent="0.3">
      <c r="A80" s="140" t="s">
        <v>129</v>
      </c>
      <c r="B80" s="146" t="s">
        <v>211</v>
      </c>
      <c r="C80" s="136" t="s">
        <v>56</v>
      </c>
      <c r="D80" s="143">
        <v>2</v>
      </c>
      <c r="E80" s="136" t="s">
        <v>19</v>
      </c>
      <c r="F80" s="127"/>
      <c r="G80" s="134">
        <f>D80*F80</f>
        <v>0</v>
      </c>
    </row>
    <row r="81" spans="1:7" ht="12.6" customHeight="1" x14ac:dyDescent="0.3">
      <c r="A81" s="140"/>
      <c r="B81" s="146"/>
      <c r="C81" s="136"/>
      <c r="D81" s="136"/>
      <c r="E81" s="136"/>
      <c r="F81" s="127"/>
      <c r="G81" s="134"/>
    </row>
    <row r="82" spans="1:7" ht="16.8" customHeight="1" x14ac:dyDescent="0.3">
      <c r="A82" s="140"/>
      <c r="B82" s="138" t="s">
        <v>212</v>
      </c>
      <c r="C82" s="136"/>
      <c r="D82" s="136"/>
      <c r="E82" s="136"/>
      <c r="F82" s="127"/>
      <c r="G82" s="134"/>
    </row>
    <row r="83" spans="1:7" x14ac:dyDescent="0.3">
      <c r="A83" s="148"/>
      <c r="B83" s="149"/>
      <c r="C83" s="150"/>
      <c r="D83" s="150"/>
      <c r="E83" s="150"/>
      <c r="F83" s="127"/>
      <c r="G83" s="134"/>
    </row>
    <row r="84" spans="1:7" x14ac:dyDescent="0.3">
      <c r="A84" s="140" t="s">
        <v>112</v>
      </c>
      <c r="B84" s="142" t="s">
        <v>213</v>
      </c>
      <c r="C84" s="136"/>
      <c r="D84" s="137"/>
      <c r="E84" s="136"/>
      <c r="F84" s="127"/>
      <c r="G84" s="134"/>
    </row>
    <row r="85" spans="1:7" ht="16.8" customHeight="1" x14ac:dyDescent="0.3">
      <c r="A85" s="123" t="s">
        <v>77</v>
      </c>
      <c r="B85" s="69" t="s">
        <v>179</v>
      </c>
      <c r="C85" s="136" t="s">
        <v>56</v>
      </c>
      <c r="D85" s="133">
        <v>1</v>
      </c>
      <c r="E85" s="136" t="s">
        <v>19</v>
      </c>
      <c r="F85" s="127"/>
      <c r="G85" s="134">
        <f t="shared" ref="G85:G90" si="3">D85*F85</f>
        <v>0</v>
      </c>
    </row>
    <row r="86" spans="1:7" x14ac:dyDescent="0.3">
      <c r="A86" s="123" t="s">
        <v>80</v>
      </c>
      <c r="B86" s="69" t="s">
        <v>181</v>
      </c>
      <c r="C86" s="136" t="s">
        <v>56</v>
      </c>
      <c r="D86" s="133">
        <v>1</v>
      </c>
      <c r="E86" s="136" t="s">
        <v>19</v>
      </c>
      <c r="F86" s="127"/>
      <c r="G86" s="134">
        <f t="shared" si="3"/>
        <v>0</v>
      </c>
    </row>
    <row r="87" spans="1:7" ht="27.6" x14ac:dyDescent="0.3">
      <c r="A87" s="140" t="s">
        <v>129</v>
      </c>
      <c r="B87" s="69" t="s">
        <v>183</v>
      </c>
      <c r="C87" s="136" t="s">
        <v>56</v>
      </c>
      <c r="D87" s="133">
        <v>1</v>
      </c>
      <c r="E87" s="136" t="s">
        <v>19</v>
      </c>
      <c r="F87" s="127"/>
      <c r="G87" s="134">
        <f t="shared" si="3"/>
        <v>0</v>
      </c>
    </row>
    <row r="88" spans="1:7" ht="27.6" x14ac:dyDescent="0.3">
      <c r="A88" s="140" t="s">
        <v>148</v>
      </c>
      <c r="B88" s="69" t="s">
        <v>185</v>
      </c>
      <c r="C88" s="136" t="s">
        <v>56</v>
      </c>
      <c r="D88" s="133">
        <v>1</v>
      </c>
      <c r="E88" s="136" t="s">
        <v>19</v>
      </c>
      <c r="F88" s="127"/>
      <c r="G88" s="134">
        <f t="shared" si="3"/>
        <v>0</v>
      </c>
    </row>
    <row r="89" spans="1:7" x14ac:dyDescent="0.3">
      <c r="A89" s="140" t="s">
        <v>116</v>
      </c>
      <c r="B89" s="69" t="s">
        <v>187</v>
      </c>
      <c r="C89" s="136" t="s">
        <v>56</v>
      </c>
      <c r="D89" s="133">
        <v>1</v>
      </c>
      <c r="E89" s="136" t="s">
        <v>19</v>
      </c>
      <c r="F89" s="127"/>
      <c r="G89" s="134">
        <f t="shared" si="3"/>
        <v>0</v>
      </c>
    </row>
    <row r="90" spans="1:7" ht="27.6" x14ac:dyDescent="0.3">
      <c r="A90" s="140" t="s">
        <v>170</v>
      </c>
      <c r="B90" s="69" t="s">
        <v>189</v>
      </c>
      <c r="C90" s="136" t="s">
        <v>56</v>
      </c>
      <c r="D90" s="133">
        <v>1</v>
      </c>
      <c r="E90" s="136" t="s">
        <v>19</v>
      </c>
      <c r="F90" s="127"/>
      <c r="G90" s="134">
        <f t="shared" si="3"/>
        <v>0</v>
      </c>
    </row>
    <row r="91" spans="1:7" x14ac:dyDescent="0.3">
      <c r="A91" s="140"/>
      <c r="B91" s="69"/>
      <c r="C91" s="136"/>
      <c r="D91" s="133"/>
      <c r="E91" s="136"/>
      <c r="F91" s="127"/>
      <c r="G91" s="134"/>
    </row>
    <row r="92" spans="1:7" x14ac:dyDescent="0.3">
      <c r="A92" s="140" t="s">
        <v>118</v>
      </c>
      <c r="B92" s="138" t="s">
        <v>214</v>
      </c>
      <c r="C92" s="136"/>
      <c r="D92" s="133"/>
      <c r="E92" s="136"/>
      <c r="F92" s="127"/>
      <c r="G92" s="134"/>
    </row>
    <row r="93" spans="1:7" x14ac:dyDescent="0.3">
      <c r="A93" s="123" t="s">
        <v>77</v>
      </c>
      <c r="B93" s="132" t="s">
        <v>215</v>
      </c>
      <c r="C93" s="124" t="s">
        <v>79</v>
      </c>
      <c r="D93" s="133">
        <v>2</v>
      </c>
      <c r="E93" s="124" t="s">
        <v>19</v>
      </c>
      <c r="F93" s="126"/>
      <c r="G93" s="134">
        <f>D93*F93</f>
        <v>0</v>
      </c>
    </row>
    <row r="94" spans="1:7" s="128" customFormat="1" x14ac:dyDescent="0.25">
      <c r="A94" s="123" t="s">
        <v>80</v>
      </c>
      <c r="B94" s="132" t="s">
        <v>216</v>
      </c>
      <c r="C94" s="124" t="s">
        <v>79</v>
      </c>
      <c r="D94" s="133">
        <v>2</v>
      </c>
      <c r="E94" s="124" t="s">
        <v>19</v>
      </c>
      <c r="F94" s="126"/>
      <c r="G94" s="134">
        <f>D94*F94</f>
        <v>0</v>
      </c>
    </row>
    <row r="95" spans="1:7" s="128" customFormat="1" ht="30.6" customHeight="1" x14ac:dyDescent="0.3">
      <c r="A95" s="140" t="s">
        <v>129</v>
      </c>
      <c r="B95" s="146" t="s">
        <v>217</v>
      </c>
      <c r="C95" s="124" t="s">
        <v>79</v>
      </c>
      <c r="D95" s="133">
        <v>2</v>
      </c>
      <c r="E95" t="s">
        <v>19</v>
      </c>
      <c r="F95" s="126"/>
      <c r="G95" s="134">
        <f>D95*F95</f>
        <v>0</v>
      </c>
    </row>
    <row r="96" spans="1:7" s="128" customFormat="1" ht="16.2" customHeight="1" x14ac:dyDescent="0.25">
      <c r="A96" s="140" t="s">
        <v>148</v>
      </c>
      <c r="B96" s="128" t="s">
        <v>218</v>
      </c>
      <c r="C96" s="124" t="s">
        <v>79</v>
      </c>
      <c r="D96" s="133">
        <v>2</v>
      </c>
      <c r="E96" s="128" t="s">
        <v>19</v>
      </c>
      <c r="F96" s="126"/>
      <c r="G96" s="134">
        <f>D96*F96</f>
        <v>0</v>
      </c>
    </row>
    <row r="97" spans="1:7" s="128" customFormat="1" x14ac:dyDescent="0.25">
      <c r="A97" s="140" t="s">
        <v>116</v>
      </c>
      <c r="B97" s="128" t="s">
        <v>219</v>
      </c>
      <c r="C97" s="124" t="s">
        <v>79</v>
      </c>
      <c r="D97" s="133">
        <v>2</v>
      </c>
      <c r="E97" s="128" t="s">
        <v>19</v>
      </c>
      <c r="F97" s="126"/>
      <c r="G97" s="134">
        <f>D97*F97</f>
        <v>0</v>
      </c>
    </row>
    <row r="98" spans="1:7" s="128" customFormat="1" ht="7.95" customHeight="1" x14ac:dyDescent="0.3">
      <c r="D98" s="133"/>
      <c r="F98" s="151"/>
      <c r="G98" s="152"/>
    </row>
    <row r="99" spans="1:7" ht="17.399999999999999" x14ac:dyDescent="0.3">
      <c r="A99" s="140" t="s">
        <v>121</v>
      </c>
      <c r="B99" s="149" t="s">
        <v>220</v>
      </c>
      <c r="C99" s="136" t="s">
        <v>153</v>
      </c>
      <c r="D99" s="133">
        <v>2</v>
      </c>
      <c r="E99" s="136" t="s">
        <v>19</v>
      </c>
      <c r="F99" s="127"/>
      <c r="G99" s="134">
        <f>D99*F99</f>
        <v>0</v>
      </c>
    </row>
    <row r="100" spans="1:7" x14ac:dyDescent="0.3">
      <c r="A100" s="148"/>
      <c r="B100" s="149"/>
      <c r="C100" s="150"/>
      <c r="D100" s="133"/>
      <c r="E100" s="150"/>
      <c r="F100" s="127"/>
      <c r="G100" s="134"/>
    </row>
    <row r="101" spans="1:7" x14ac:dyDescent="0.3">
      <c r="A101" s="140" t="s">
        <v>125</v>
      </c>
      <c r="B101" s="149" t="s">
        <v>221</v>
      </c>
      <c r="C101" s="136"/>
      <c r="D101" s="133"/>
      <c r="E101" s="136"/>
      <c r="F101" s="127"/>
      <c r="G101" s="134"/>
    </row>
    <row r="102" spans="1:7" s="128" customFormat="1" ht="16.8" x14ac:dyDescent="0.25">
      <c r="A102" s="123" t="s">
        <v>77</v>
      </c>
      <c r="B102" s="132" t="s">
        <v>222</v>
      </c>
      <c r="C102" s="124" t="s">
        <v>153</v>
      </c>
      <c r="D102" s="133">
        <v>2</v>
      </c>
      <c r="E102" s="124" t="s">
        <v>19</v>
      </c>
      <c r="F102" s="127"/>
      <c r="G102" s="134">
        <f>D102*F102</f>
        <v>0</v>
      </c>
    </row>
    <row r="103" spans="1:7" s="128" customFormat="1" x14ac:dyDescent="0.25">
      <c r="A103" s="123" t="s">
        <v>80</v>
      </c>
      <c r="B103" s="132" t="s">
        <v>223</v>
      </c>
      <c r="C103" s="124" t="s">
        <v>56</v>
      </c>
      <c r="D103" s="133">
        <v>2</v>
      </c>
      <c r="E103" s="124" t="s">
        <v>19</v>
      </c>
      <c r="F103" s="127"/>
      <c r="G103" s="134">
        <f>D103*F103</f>
        <v>0</v>
      </c>
    </row>
    <row r="104" spans="1:7" s="128" customFormat="1" ht="27.6" x14ac:dyDescent="0.25">
      <c r="A104" s="140" t="s">
        <v>129</v>
      </c>
      <c r="B104" s="146" t="s">
        <v>224</v>
      </c>
      <c r="C104" s="136" t="s">
        <v>56</v>
      </c>
      <c r="D104" s="133">
        <v>2</v>
      </c>
      <c r="E104" s="136" t="s">
        <v>19</v>
      </c>
      <c r="F104" s="127"/>
      <c r="G104" s="134">
        <f>D104*F104</f>
        <v>0</v>
      </c>
    </row>
    <row r="105" spans="1:7" s="128" customFormat="1" x14ac:dyDescent="0.25">
      <c r="A105" s="140"/>
      <c r="B105" s="77"/>
      <c r="C105" s="136"/>
      <c r="D105" s="133"/>
      <c r="E105" s="136"/>
      <c r="F105" s="127"/>
      <c r="G105" s="134"/>
    </row>
    <row r="106" spans="1:7" ht="55.2" x14ac:dyDescent="0.3">
      <c r="A106" s="140" t="s">
        <v>131</v>
      </c>
      <c r="B106" s="138" t="s">
        <v>225</v>
      </c>
      <c r="C106" s="136" t="s">
        <v>79</v>
      </c>
      <c r="D106" s="143">
        <v>10</v>
      </c>
      <c r="E106" s="144" t="s">
        <v>19</v>
      </c>
      <c r="F106" s="127"/>
      <c r="G106" s="134">
        <f>D106*F106</f>
        <v>0</v>
      </c>
    </row>
    <row r="107" spans="1:7" x14ac:dyDescent="0.3">
      <c r="A107" s="123"/>
      <c r="B107" s="77"/>
      <c r="C107" s="136"/>
      <c r="D107" s="133"/>
      <c r="E107" s="136"/>
      <c r="F107" s="127"/>
      <c r="G107" s="145"/>
    </row>
    <row r="108" spans="1:7" ht="27.6" x14ac:dyDescent="0.3">
      <c r="A108" s="140" t="s">
        <v>226</v>
      </c>
      <c r="B108" s="138" t="s">
        <v>227</v>
      </c>
      <c r="C108" s="144"/>
      <c r="D108" s="133"/>
      <c r="E108" s="144"/>
      <c r="F108" s="127"/>
      <c r="G108" s="134"/>
    </row>
    <row r="109" spans="1:7" ht="17.399999999999999" x14ac:dyDescent="0.3">
      <c r="A109" s="123" t="s">
        <v>77</v>
      </c>
      <c r="B109" s="146" t="s">
        <v>228</v>
      </c>
      <c r="C109" s="144" t="s">
        <v>153</v>
      </c>
      <c r="D109" s="133">
        <v>12</v>
      </c>
      <c r="E109" s="144" t="s">
        <v>19</v>
      </c>
      <c r="F109" s="127"/>
      <c r="G109" s="134">
        <f>D109*F109</f>
        <v>0</v>
      </c>
    </row>
    <row r="110" spans="1:7" ht="17.399999999999999" x14ac:dyDescent="0.3">
      <c r="A110" s="123" t="s">
        <v>80</v>
      </c>
      <c r="B110" s="146" t="s">
        <v>229</v>
      </c>
      <c r="C110" s="144" t="s">
        <v>153</v>
      </c>
      <c r="D110" s="133">
        <v>12</v>
      </c>
      <c r="E110" s="144" t="s">
        <v>19</v>
      </c>
      <c r="F110" s="127"/>
      <c r="G110" s="134">
        <f>D110*F110</f>
        <v>0</v>
      </c>
    </row>
    <row r="111" spans="1:7" ht="17.399999999999999" x14ac:dyDescent="0.3">
      <c r="A111" s="140" t="s">
        <v>129</v>
      </c>
      <c r="B111" s="146" t="s">
        <v>230</v>
      </c>
      <c r="C111" s="144" t="s">
        <v>153</v>
      </c>
      <c r="D111" s="133">
        <v>12</v>
      </c>
      <c r="E111" s="144" t="s">
        <v>19</v>
      </c>
      <c r="F111" s="127"/>
      <c r="G111" s="134">
        <f>D111*F111</f>
        <v>0</v>
      </c>
    </row>
    <row r="112" spans="1:7" x14ac:dyDescent="0.3">
      <c r="A112" s="123"/>
      <c r="B112" s="77"/>
      <c r="C112" s="136"/>
      <c r="D112" s="133"/>
      <c r="E112" s="136"/>
      <c r="F112" s="153"/>
      <c r="G112" s="145"/>
    </row>
    <row r="113" spans="1:7" ht="28.2" x14ac:dyDescent="0.3">
      <c r="A113" s="123" t="s">
        <v>231</v>
      </c>
      <c r="B113" s="109" t="s">
        <v>232</v>
      </c>
      <c r="C113" s="144" t="s">
        <v>153</v>
      </c>
      <c r="D113" s="143">
        <v>20</v>
      </c>
      <c r="E113" s="144" t="s">
        <v>19</v>
      </c>
      <c r="F113" s="127"/>
      <c r="G113" s="134">
        <f>D113*F113</f>
        <v>0</v>
      </c>
    </row>
    <row r="114" spans="1:7" ht="14.4" customHeight="1" x14ac:dyDescent="0.3">
      <c r="A114" s="123"/>
      <c r="B114" s="77"/>
      <c r="C114" s="136"/>
      <c r="D114" s="154"/>
      <c r="E114" s="136"/>
      <c r="F114" s="153"/>
      <c r="G114" s="155"/>
    </row>
    <row r="115" spans="1:7" x14ac:dyDescent="0.3">
      <c r="A115" s="156"/>
      <c r="B115" s="149" t="s">
        <v>233</v>
      </c>
      <c r="C115" s="149"/>
      <c r="D115" s="154"/>
      <c r="E115" s="149"/>
      <c r="F115" s="157"/>
      <c r="G115" s="109"/>
    </row>
    <row r="116" spans="1:7" x14ac:dyDescent="0.3">
      <c r="A116" s="156"/>
      <c r="B116" s="149"/>
      <c r="C116" s="149"/>
      <c r="D116" s="154"/>
      <c r="E116" s="149"/>
      <c r="F116" s="157"/>
      <c r="G116" s="109"/>
    </row>
    <row r="117" spans="1:7" x14ac:dyDescent="0.3">
      <c r="A117" s="158" t="s">
        <v>234</v>
      </c>
      <c r="B117" s="149" t="s">
        <v>235</v>
      </c>
      <c r="C117" s="149"/>
      <c r="D117" s="178"/>
      <c r="E117" s="178"/>
      <c r="F117" s="178"/>
      <c r="G117" s="159"/>
    </row>
    <row r="118" spans="1:7" x14ac:dyDescent="0.3">
      <c r="A118" s="123"/>
      <c r="B118" s="149" t="s">
        <v>236</v>
      </c>
      <c r="C118" s="149"/>
      <c r="D118" s="179"/>
      <c r="E118" s="179"/>
      <c r="F118" s="179"/>
      <c r="G118" s="160"/>
    </row>
    <row r="119" spans="1:7" x14ac:dyDescent="0.3">
      <c r="A119" s="123"/>
      <c r="B119" s="149"/>
      <c r="C119" s="149"/>
      <c r="D119" s="161"/>
      <c r="E119" s="159"/>
      <c r="F119" s="159"/>
      <c r="G119" s="161"/>
    </row>
    <row r="120" spans="1:7" x14ac:dyDescent="0.3">
      <c r="A120" s="162" t="s">
        <v>77</v>
      </c>
      <c r="B120" s="149" t="s">
        <v>237</v>
      </c>
      <c r="C120" s="149"/>
      <c r="D120" s="179"/>
      <c r="E120" s="179"/>
      <c r="F120" s="179"/>
      <c r="G120" s="163"/>
    </row>
    <row r="121" spans="1:7" x14ac:dyDescent="0.3">
      <c r="A121" s="162" t="s">
        <v>80</v>
      </c>
      <c r="B121" s="149" t="s">
        <v>238</v>
      </c>
      <c r="C121" s="149"/>
      <c r="D121" s="180"/>
      <c r="E121" s="180"/>
      <c r="F121" s="180"/>
      <c r="G121" s="163"/>
    </row>
    <row r="122" spans="1:7" x14ac:dyDescent="0.3">
      <c r="A122" s="162" t="s">
        <v>129</v>
      </c>
      <c r="B122" s="149" t="s">
        <v>239</v>
      </c>
      <c r="C122" s="149"/>
      <c r="D122" s="180"/>
      <c r="E122" s="180"/>
      <c r="F122" s="180"/>
      <c r="G122" s="163"/>
    </row>
    <row r="123" spans="1:7" x14ac:dyDescent="0.3">
      <c r="A123" s="123"/>
      <c r="B123" s="149"/>
      <c r="C123" s="149"/>
      <c r="D123" s="154"/>
      <c r="E123" s="149"/>
      <c r="F123" s="157"/>
      <c r="G123" s="109"/>
    </row>
    <row r="124" spans="1:7" ht="27.6" x14ac:dyDescent="0.3">
      <c r="A124" s="148" t="s">
        <v>240</v>
      </c>
      <c r="B124" s="142" t="s">
        <v>241</v>
      </c>
      <c r="C124" s="149"/>
      <c r="D124" s="178"/>
      <c r="E124" s="178"/>
      <c r="F124" s="178"/>
      <c r="G124" s="159"/>
    </row>
    <row r="125" spans="1:7" x14ac:dyDescent="0.3">
      <c r="A125" s="123"/>
      <c r="B125" s="149" t="s">
        <v>242</v>
      </c>
      <c r="C125" s="149"/>
      <c r="D125" s="179"/>
      <c r="E125" s="179"/>
      <c r="F125" s="179"/>
      <c r="G125" s="160"/>
    </row>
    <row r="126" spans="1:7" x14ac:dyDescent="0.3">
      <c r="A126" s="123"/>
      <c r="B126" s="149"/>
      <c r="C126" s="149"/>
      <c r="D126" s="154"/>
      <c r="E126" s="149"/>
      <c r="F126" s="157"/>
      <c r="G126" s="109"/>
    </row>
    <row r="127" spans="1:7" x14ac:dyDescent="0.3">
      <c r="A127" s="162" t="s">
        <v>77</v>
      </c>
      <c r="B127" s="149" t="s">
        <v>243</v>
      </c>
      <c r="C127" s="149"/>
      <c r="D127" s="178"/>
      <c r="E127" s="178"/>
      <c r="F127" s="178"/>
      <c r="G127" s="160"/>
    </row>
    <row r="128" spans="1:7" x14ac:dyDescent="0.3">
      <c r="A128" s="123"/>
      <c r="B128" s="149"/>
      <c r="C128" s="149"/>
      <c r="D128" s="154"/>
      <c r="E128" s="149"/>
      <c r="F128" s="157"/>
      <c r="G128" s="109"/>
    </row>
    <row r="129" spans="1:8" x14ac:dyDescent="0.3">
      <c r="A129" s="123" t="s">
        <v>80</v>
      </c>
      <c r="B129" s="149" t="s">
        <v>244</v>
      </c>
      <c r="C129" s="149"/>
      <c r="D129" s="179"/>
      <c r="E129" s="179"/>
      <c r="F129" s="179"/>
      <c r="G129" s="160"/>
    </row>
    <row r="130" spans="1:8" x14ac:dyDescent="0.3">
      <c r="A130" s="123"/>
      <c r="B130" s="149"/>
      <c r="C130" s="149"/>
      <c r="D130" s="154"/>
      <c r="E130" s="149"/>
      <c r="F130" s="157"/>
      <c r="G130" s="109"/>
    </row>
    <row r="131" spans="1:8" ht="27.6" x14ac:dyDescent="0.3">
      <c r="A131" s="148" t="s">
        <v>129</v>
      </c>
      <c r="B131" s="142" t="s">
        <v>245</v>
      </c>
      <c r="C131" s="149"/>
      <c r="D131" s="179"/>
      <c r="E131" s="179"/>
      <c r="F131" s="179"/>
      <c r="G131" s="160"/>
    </row>
    <row r="132" spans="1:8" x14ac:dyDescent="0.3">
      <c r="A132" s="158" t="s">
        <v>246</v>
      </c>
      <c r="B132" s="164"/>
      <c r="C132" s="149"/>
      <c r="D132" s="154"/>
      <c r="E132" s="149"/>
      <c r="F132" s="157"/>
      <c r="G132" s="109"/>
    </row>
    <row r="133" spans="1:8" x14ac:dyDescent="0.3">
      <c r="A133" s="123"/>
      <c r="B133" s="149" t="s">
        <v>242</v>
      </c>
      <c r="C133" s="149"/>
      <c r="D133" s="179"/>
      <c r="E133" s="179"/>
      <c r="F133" s="179"/>
      <c r="G133" s="160"/>
    </row>
    <row r="134" spans="1:8" x14ac:dyDescent="0.3">
      <c r="A134" s="123"/>
      <c r="B134" s="149"/>
      <c r="C134" s="149"/>
      <c r="D134" s="154"/>
      <c r="E134" s="149"/>
      <c r="F134" s="157"/>
      <c r="G134" s="109"/>
    </row>
    <row r="135" spans="1:8" x14ac:dyDescent="0.3">
      <c r="A135" s="149"/>
      <c r="B135" s="149"/>
      <c r="C135" s="149"/>
      <c r="D135" s="154"/>
      <c r="E135" s="149"/>
      <c r="F135" s="149"/>
      <c r="G135" s="165"/>
    </row>
    <row r="136" spans="1:8" thickBot="1" x14ac:dyDescent="0.3">
      <c r="A136" s="166" t="s">
        <v>247</v>
      </c>
      <c r="B136" s="167" t="s">
        <v>248</v>
      </c>
      <c r="C136" s="168"/>
      <c r="D136" s="169"/>
      <c r="E136" s="168"/>
      <c r="F136" s="168"/>
      <c r="G136" s="170">
        <f>SUM(G8:G113)</f>
        <v>0</v>
      </c>
      <c r="H136" s="171"/>
    </row>
    <row r="137" spans="1:8" x14ac:dyDescent="0.3">
      <c r="A137" s="135"/>
      <c r="B137" s="19"/>
      <c r="C137" s="162"/>
      <c r="D137" s="172"/>
      <c r="E137" s="162"/>
      <c r="F137" s="162"/>
      <c r="G137" s="173"/>
    </row>
    <row r="138" spans="1:8" x14ac:dyDescent="0.3">
      <c r="A138" s="164"/>
      <c r="B138" s="36"/>
      <c r="C138" s="164"/>
      <c r="D138" s="174"/>
      <c r="E138" s="164"/>
      <c r="F138" s="164"/>
      <c r="G138" s="164"/>
    </row>
  </sheetData>
  <mergeCells count="12">
    <mergeCell ref="D124:F124"/>
    <mergeCell ref="D125:F125"/>
    <mergeCell ref="D127:F127"/>
    <mergeCell ref="D129:F129"/>
    <mergeCell ref="D131:F131"/>
    <mergeCell ref="D133:F133"/>
    <mergeCell ref="A1:F1"/>
    <mergeCell ref="D117:F117"/>
    <mergeCell ref="D118:F118"/>
    <mergeCell ref="D120:F120"/>
    <mergeCell ref="D121:F121"/>
    <mergeCell ref="D122:F122"/>
  </mergeCells>
  <pageMargins left="0.70866141732283516" right="0.70866141732283516" top="0.74803149606299213" bottom="0.74803149606299213" header="0.31496062992126012" footer="0.31496062992126012"/>
  <pageSetup paperSize="0" scale="8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19"/>
  <sheetViews>
    <sheetView workbookViewId="0"/>
  </sheetViews>
  <sheetFormatPr defaultRowHeight="14.4" x14ac:dyDescent="0.3"/>
  <cols>
    <col min="1" max="1" width="2.44140625" customWidth="1"/>
    <col min="2" max="8" width="8.88671875" customWidth="1"/>
    <col min="9" max="9" width="21" customWidth="1"/>
    <col min="10" max="256" width="8.88671875" customWidth="1"/>
    <col min="257" max="257" width="2.44140625" customWidth="1"/>
    <col min="258" max="264" width="8.88671875" customWidth="1"/>
    <col min="265" max="265" width="21" customWidth="1"/>
    <col min="266" max="512" width="8.88671875" customWidth="1"/>
    <col min="513" max="513" width="2.44140625" customWidth="1"/>
    <col min="514" max="520" width="8.88671875" customWidth="1"/>
    <col min="521" max="521" width="21" customWidth="1"/>
    <col min="522" max="768" width="8.88671875" customWidth="1"/>
    <col min="769" max="769" width="2.44140625" customWidth="1"/>
    <col min="770" max="776" width="8.88671875" customWidth="1"/>
    <col min="777" max="777" width="21" customWidth="1"/>
    <col min="778" max="1024" width="8.88671875" customWidth="1"/>
    <col min="1025" max="1025" width="2.44140625" customWidth="1"/>
    <col min="1026" max="1032" width="8.88671875" customWidth="1"/>
    <col min="1033" max="1033" width="21" customWidth="1"/>
    <col min="1034" max="1280" width="8.88671875" customWidth="1"/>
    <col min="1281" max="1281" width="2.44140625" customWidth="1"/>
    <col min="1282" max="1288" width="8.88671875" customWidth="1"/>
    <col min="1289" max="1289" width="21" customWidth="1"/>
    <col min="1290" max="1536" width="8.88671875" customWidth="1"/>
    <col min="1537" max="1537" width="2.44140625" customWidth="1"/>
    <col min="1538" max="1544" width="8.88671875" customWidth="1"/>
    <col min="1545" max="1545" width="21" customWidth="1"/>
    <col min="1546" max="1792" width="8.88671875" customWidth="1"/>
    <col min="1793" max="1793" width="2.44140625" customWidth="1"/>
    <col min="1794" max="1800" width="8.88671875" customWidth="1"/>
    <col min="1801" max="1801" width="21" customWidth="1"/>
    <col min="1802" max="2048" width="8.88671875" customWidth="1"/>
    <col min="2049" max="2049" width="2.44140625" customWidth="1"/>
    <col min="2050" max="2056" width="8.88671875" customWidth="1"/>
    <col min="2057" max="2057" width="21" customWidth="1"/>
    <col min="2058" max="2304" width="8.88671875" customWidth="1"/>
    <col min="2305" max="2305" width="2.44140625" customWidth="1"/>
    <col min="2306" max="2312" width="8.88671875" customWidth="1"/>
    <col min="2313" max="2313" width="21" customWidth="1"/>
    <col min="2314" max="2560" width="8.88671875" customWidth="1"/>
    <col min="2561" max="2561" width="2.44140625" customWidth="1"/>
    <col min="2562" max="2568" width="8.88671875" customWidth="1"/>
    <col min="2569" max="2569" width="21" customWidth="1"/>
    <col min="2570" max="2816" width="8.88671875" customWidth="1"/>
    <col min="2817" max="2817" width="2.44140625" customWidth="1"/>
    <col min="2818" max="2824" width="8.88671875" customWidth="1"/>
    <col min="2825" max="2825" width="21" customWidth="1"/>
    <col min="2826" max="3072" width="8.88671875" customWidth="1"/>
    <col min="3073" max="3073" width="2.44140625" customWidth="1"/>
    <col min="3074" max="3080" width="8.88671875" customWidth="1"/>
    <col min="3081" max="3081" width="21" customWidth="1"/>
    <col min="3082" max="3328" width="8.88671875" customWidth="1"/>
    <col min="3329" max="3329" width="2.44140625" customWidth="1"/>
    <col min="3330" max="3336" width="8.88671875" customWidth="1"/>
    <col min="3337" max="3337" width="21" customWidth="1"/>
    <col min="3338" max="3584" width="8.88671875" customWidth="1"/>
    <col min="3585" max="3585" width="2.44140625" customWidth="1"/>
    <col min="3586" max="3592" width="8.88671875" customWidth="1"/>
    <col min="3593" max="3593" width="21" customWidth="1"/>
    <col min="3594" max="3840" width="8.88671875" customWidth="1"/>
    <col min="3841" max="3841" width="2.44140625" customWidth="1"/>
    <col min="3842" max="3848" width="8.88671875" customWidth="1"/>
    <col min="3849" max="3849" width="21" customWidth="1"/>
    <col min="3850" max="4096" width="8.88671875" customWidth="1"/>
    <col min="4097" max="4097" width="2.44140625" customWidth="1"/>
    <col min="4098" max="4104" width="8.88671875" customWidth="1"/>
    <col min="4105" max="4105" width="21" customWidth="1"/>
    <col min="4106" max="4352" width="8.88671875" customWidth="1"/>
    <col min="4353" max="4353" width="2.44140625" customWidth="1"/>
    <col min="4354" max="4360" width="8.88671875" customWidth="1"/>
    <col min="4361" max="4361" width="21" customWidth="1"/>
    <col min="4362" max="4608" width="8.88671875" customWidth="1"/>
    <col min="4609" max="4609" width="2.44140625" customWidth="1"/>
    <col min="4610" max="4616" width="8.88671875" customWidth="1"/>
    <col min="4617" max="4617" width="21" customWidth="1"/>
    <col min="4618" max="4864" width="8.88671875" customWidth="1"/>
    <col min="4865" max="4865" width="2.44140625" customWidth="1"/>
    <col min="4866" max="4872" width="8.88671875" customWidth="1"/>
    <col min="4873" max="4873" width="21" customWidth="1"/>
    <col min="4874" max="5120" width="8.88671875" customWidth="1"/>
    <col min="5121" max="5121" width="2.44140625" customWidth="1"/>
    <col min="5122" max="5128" width="8.88671875" customWidth="1"/>
    <col min="5129" max="5129" width="21" customWidth="1"/>
    <col min="5130" max="5376" width="8.88671875" customWidth="1"/>
    <col min="5377" max="5377" width="2.44140625" customWidth="1"/>
    <col min="5378" max="5384" width="8.88671875" customWidth="1"/>
    <col min="5385" max="5385" width="21" customWidth="1"/>
    <col min="5386" max="5632" width="8.88671875" customWidth="1"/>
    <col min="5633" max="5633" width="2.44140625" customWidth="1"/>
    <col min="5634" max="5640" width="8.88671875" customWidth="1"/>
    <col min="5641" max="5641" width="21" customWidth="1"/>
    <col min="5642" max="5888" width="8.88671875" customWidth="1"/>
    <col min="5889" max="5889" width="2.44140625" customWidth="1"/>
    <col min="5890" max="5896" width="8.88671875" customWidth="1"/>
    <col min="5897" max="5897" width="21" customWidth="1"/>
    <col min="5898" max="6144" width="8.88671875" customWidth="1"/>
    <col min="6145" max="6145" width="2.44140625" customWidth="1"/>
    <col min="6146" max="6152" width="8.88671875" customWidth="1"/>
    <col min="6153" max="6153" width="21" customWidth="1"/>
    <col min="6154" max="6400" width="8.88671875" customWidth="1"/>
    <col min="6401" max="6401" width="2.44140625" customWidth="1"/>
    <col min="6402" max="6408" width="8.88671875" customWidth="1"/>
    <col min="6409" max="6409" width="21" customWidth="1"/>
    <col min="6410" max="6656" width="8.88671875" customWidth="1"/>
    <col min="6657" max="6657" width="2.44140625" customWidth="1"/>
    <col min="6658" max="6664" width="8.88671875" customWidth="1"/>
    <col min="6665" max="6665" width="21" customWidth="1"/>
    <col min="6666" max="6912" width="8.88671875" customWidth="1"/>
    <col min="6913" max="6913" width="2.44140625" customWidth="1"/>
    <col min="6914" max="6920" width="8.88671875" customWidth="1"/>
    <col min="6921" max="6921" width="21" customWidth="1"/>
    <col min="6922" max="7168" width="8.88671875" customWidth="1"/>
    <col min="7169" max="7169" width="2.44140625" customWidth="1"/>
    <col min="7170" max="7176" width="8.88671875" customWidth="1"/>
    <col min="7177" max="7177" width="21" customWidth="1"/>
    <col min="7178" max="7424" width="8.88671875" customWidth="1"/>
    <col min="7425" max="7425" width="2.44140625" customWidth="1"/>
    <col min="7426" max="7432" width="8.88671875" customWidth="1"/>
    <col min="7433" max="7433" width="21" customWidth="1"/>
    <col min="7434" max="7680" width="8.88671875" customWidth="1"/>
    <col min="7681" max="7681" width="2.44140625" customWidth="1"/>
    <col min="7682" max="7688" width="8.88671875" customWidth="1"/>
    <col min="7689" max="7689" width="21" customWidth="1"/>
    <col min="7690" max="7936" width="8.88671875" customWidth="1"/>
    <col min="7937" max="7937" width="2.44140625" customWidth="1"/>
    <col min="7938" max="7944" width="8.88671875" customWidth="1"/>
    <col min="7945" max="7945" width="21" customWidth="1"/>
    <col min="7946" max="8192" width="8.88671875" customWidth="1"/>
    <col min="8193" max="8193" width="2.44140625" customWidth="1"/>
    <col min="8194" max="8200" width="8.88671875" customWidth="1"/>
    <col min="8201" max="8201" width="21" customWidth="1"/>
    <col min="8202" max="8448" width="8.88671875" customWidth="1"/>
    <col min="8449" max="8449" width="2.44140625" customWidth="1"/>
    <col min="8450" max="8456" width="8.88671875" customWidth="1"/>
    <col min="8457" max="8457" width="21" customWidth="1"/>
    <col min="8458" max="8704" width="8.88671875" customWidth="1"/>
    <col min="8705" max="8705" width="2.44140625" customWidth="1"/>
    <col min="8706" max="8712" width="8.88671875" customWidth="1"/>
    <col min="8713" max="8713" width="21" customWidth="1"/>
    <col min="8714" max="8960" width="8.88671875" customWidth="1"/>
    <col min="8961" max="8961" width="2.44140625" customWidth="1"/>
    <col min="8962" max="8968" width="8.88671875" customWidth="1"/>
    <col min="8969" max="8969" width="21" customWidth="1"/>
    <col min="8970" max="9216" width="8.88671875" customWidth="1"/>
    <col min="9217" max="9217" width="2.44140625" customWidth="1"/>
    <col min="9218" max="9224" width="8.88671875" customWidth="1"/>
    <col min="9225" max="9225" width="21" customWidth="1"/>
    <col min="9226" max="9472" width="8.88671875" customWidth="1"/>
    <col min="9473" max="9473" width="2.44140625" customWidth="1"/>
    <col min="9474" max="9480" width="8.88671875" customWidth="1"/>
    <col min="9481" max="9481" width="21" customWidth="1"/>
    <col min="9482" max="9728" width="8.88671875" customWidth="1"/>
    <col min="9729" max="9729" width="2.44140625" customWidth="1"/>
    <col min="9730" max="9736" width="8.88671875" customWidth="1"/>
    <col min="9737" max="9737" width="21" customWidth="1"/>
    <col min="9738" max="9984" width="8.88671875" customWidth="1"/>
    <col min="9985" max="9985" width="2.44140625" customWidth="1"/>
    <col min="9986" max="9992" width="8.88671875" customWidth="1"/>
    <col min="9993" max="9993" width="21" customWidth="1"/>
    <col min="9994" max="10240" width="8.88671875" customWidth="1"/>
    <col min="10241" max="10241" width="2.44140625" customWidth="1"/>
    <col min="10242" max="10248" width="8.88671875" customWidth="1"/>
    <col min="10249" max="10249" width="21" customWidth="1"/>
    <col min="10250" max="10496" width="8.88671875" customWidth="1"/>
    <col min="10497" max="10497" width="2.44140625" customWidth="1"/>
    <col min="10498" max="10504" width="8.88671875" customWidth="1"/>
    <col min="10505" max="10505" width="21" customWidth="1"/>
    <col min="10506" max="10752" width="8.88671875" customWidth="1"/>
    <col min="10753" max="10753" width="2.44140625" customWidth="1"/>
    <col min="10754" max="10760" width="8.88671875" customWidth="1"/>
    <col min="10761" max="10761" width="21" customWidth="1"/>
    <col min="10762" max="11008" width="8.88671875" customWidth="1"/>
    <col min="11009" max="11009" width="2.44140625" customWidth="1"/>
    <col min="11010" max="11016" width="8.88671875" customWidth="1"/>
    <col min="11017" max="11017" width="21" customWidth="1"/>
    <col min="11018" max="11264" width="8.88671875" customWidth="1"/>
    <col min="11265" max="11265" width="2.44140625" customWidth="1"/>
    <col min="11266" max="11272" width="8.88671875" customWidth="1"/>
    <col min="11273" max="11273" width="21" customWidth="1"/>
    <col min="11274" max="11520" width="8.88671875" customWidth="1"/>
    <col min="11521" max="11521" width="2.44140625" customWidth="1"/>
    <col min="11522" max="11528" width="8.88671875" customWidth="1"/>
    <col min="11529" max="11529" width="21" customWidth="1"/>
    <col min="11530" max="11776" width="8.88671875" customWidth="1"/>
    <col min="11777" max="11777" width="2.44140625" customWidth="1"/>
    <col min="11778" max="11784" width="8.88671875" customWidth="1"/>
    <col min="11785" max="11785" width="21" customWidth="1"/>
    <col min="11786" max="12032" width="8.88671875" customWidth="1"/>
    <col min="12033" max="12033" width="2.44140625" customWidth="1"/>
    <col min="12034" max="12040" width="8.88671875" customWidth="1"/>
    <col min="12041" max="12041" width="21" customWidth="1"/>
    <col min="12042" max="12288" width="8.88671875" customWidth="1"/>
    <col min="12289" max="12289" width="2.44140625" customWidth="1"/>
    <col min="12290" max="12296" width="8.88671875" customWidth="1"/>
    <col min="12297" max="12297" width="21" customWidth="1"/>
    <col min="12298" max="12544" width="8.88671875" customWidth="1"/>
    <col min="12545" max="12545" width="2.44140625" customWidth="1"/>
    <col min="12546" max="12552" width="8.88671875" customWidth="1"/>
    <col min="12553" max="12553" width="21" customWidth="1"/>
    <col min="12554" max="12800" width="8.88671875" customWidth="1"/>
    <col min="12801" max="12801" width="2.44140625" customWidth="1"/>
    <col min="12802" max="12808" width="8.88671875" customWidth="1"/>
    <col min="12809" max="12809" width="21" customWidth="1"/>
    <col min="12810" max="13056" width="8.88671875" customWidth="1"/>
    <col min="13057" max="13057" width="2.44140625" customWidth="1"/>
    <col min="13058" max="13064" width="8.88671875" customWidth="1"/>
    <col min="13065" max="13065" width="21" customWidth="1"/>
    <col min="13066" max="13312" width="8.88671875" customWidth="1"/>
    <col min="13313" max="13313" width="2.44140625" customWidth="1"/>
    <col min="13314" max="13320" width="8.88671875" customWidth="1"/>
    <col min="13321" max="13321" width="21" customWidth="1"/>
    <col min="13322" max="13568" width="8.88671875" customWidth="1"/>
    <col min="13569" max="13569" width="2.44140625" customWidth="1"/>
    <col min="13570" max="13576" width="8.88671875" customWidth="1"/>
    <col min="13577" max="13577" width="21" customWidth="1"/>
    <col min="13578" max="13824" width="8.88671875" customWidth="1"/>
    <col min="13825" max="13825" width="2.44140625" customWidth="1"/>
    <col min="13826" max="13832" width="8.88671875" customWidth="1"/>
    <col min="13833" max="13833" width="21" customWidth="1"/>
    <col min="13834" max="14080" width="8.88671875" customWidth="1"/>
    <col min="14081" max="14081" width="2.44140625" customWidth="1"/>
    <col min="14082" max="14088" width="8.88671875" customWidth="1"/>
    <col min="14089" max="14089" width="21" customWidth="1"/>
    <col min="14090" max="14336" width="8.88671875" customWidth="1"/>
    <col min="14337" max="14337" width="2.44140625" customWidth="1"/>
    <col min="14338" max="14344" width="8.88671875" customWidth="1"/>
    <col min="14345" max="14345" width="21" customWidth="1"/>
    <col min="14346" max="14592" width="8.88671875" customWidth="1"/>
    <col min="14593" max="14593" width="2.44140625" customWidth="1"/>
    <col min="14594" max="14600" width="8.88671875" customWidth="1"/>
    <col min="14601" max="14601" width="21" customWidth="1"/>
    <col min="14602" max="14848" width="8.88671875" customWidth="1"/>
    <col min="14849" max="14849" width="2.44140625" customWidth="1"/>
    <col min="14850" max="14856" width="8.88671875" customWidth="1"/>
    <col min="14857" max="14857" width="21" customWidth="1"/>
    <col min="14858" max="15104" width="8.88671875" customWidth="1"/>
    <col min="15105" max="15105" width="2.44140625" customWidth="1"/>
    <col min="15106" max="15112" width="8.88671875" customWidth="1"/>
    <col min="15113" max="15113" width="21" customWidth="1"/>
    <col min="15114" max="15360" width="8.88671875" customWidth="1"/>
    <col min="15361" max="15361" width="2.44140625" customWidth="1"/>
    <col min="15362" max="15368" width="8.88671875" customWidth="1"/>
    <col min="15369" max="15369" width="21" customWidth="1"/>
    <col min="15370" max="15616" width="8.88671875" customWidth="1"/>
    <col min="15617" max="15617" width="2.44140625" customWidth="1"/>
    <col min="15618" max="15624" width="8.88671875" customWidth="1"/>
    <col min="15625" max="15625" width="21" customWidth="1"/>
    <col min="15626" max="15872" width="8.88671875" customWidth="1"/>
    <col min="15873" max="15873" width="2.44140625" customWidth="1"/>
    <col min="15874" max="15880" width="8.88671875" customWidth="1"/>
    <col min="15881" max="15881" width="21" customWidth="1"/>
    <col min="15882" max="16128" width="8.88671875" customWidth="1"/>
    <col min="16129" max="16129" width="2.44140625" customWidth="1"/>
    <col min="16130" max="16136" width="8.88671875" customWidth="1"/>
    <col min="16137" max="16137" width="21" customWidth="1"/>
    <col min="16138" max="16384" width="8.88671875" customWidth="1"/>
  </cols>
  <sheetData>
    <row r="5" spans="1:9" ht="16.2" x14ac:dyDescent="0.35">
      <c r="A5" s="164"/>
      <c r="B5" s="164"/>
      <c r="C5" s="181" t="s">
        <v>249</v>
      </c>
      <c r="D5" s="182"/>
      <c r="E5" s="182"/>
      <c r="F5" s="182"/>
      <c r="G5" s="183"/>
      <c r="H5" s="164"/>
      <c r="I5" s="183"/>
    </row>
    <row r="6" spans="1:9" x14ac:dyDescent="0.3">
      <c r="A6" s="164"/>
      <c r="B6" s="164"/>
      <c r="C6" s="164"/>
      <c r="D6" s="182"/>
      <c r="E6" s="182"/>
      <c r="F6" s="182"/>
      <c r="G6" s="183"/>
      <c r="H6" s="164"/>
      <c r="I6" s="183"/>
    </row>
    <row r="7" spans="1:9" x14ac:dyDescent="0.3">
      <c r="A7" s="184"/>
      <c r="B7" s="185" t="s">
        <v>135</v>
      </c>
      <c r="C7" s="186" t="s">
        <v>250</v>
      </c>
      <c r="D7" s="187"/>
      <c r="E7" s="187"/>
      <c r="F7" s="187"/>
      <c r="G7" s="188"/>
      <c r="H7" s="186"/>
      <c r="I7" s="189">
        <f>[1]VERTIKALNA_SIGNALIZACIJA!M125</f>
        <v>193685</v>
      </c>
    </row>
    <row r="8" spans="1:9" x14ac:dyDescent="0.3">
      <c r="A8" s="184"/>
      <c r="B8" s="184"/>
      <c r="C8" s="184"/>
      <c r="D8" s="190"/>
      <c r="E8" s="190"/>
      <c r="F8" s="190"/>
      <c r="G8" s="191"/>
      <c r="H8" s="184"/>
      <c r="I8" s="192"/>
    </row>
    <row r="9" spans="1:9" x14ac:dyDescent="0.3">
      <c r="A9" s="184"/>
      <c r="B9" s="185" t="s">
        <v>247</v>
      </c>
      <c r="C9" s="186" t="s">
        <v>251</v>
      </c>
      <c r="D9" s="187"/>
      <c r="E9" s="187"/>
      <c r="F9" s="187"/>
      <c r="G9" s="188"/>
      <c r="H9" s="186"/>
      <c r="I9" s="189">
        <f>[1]VODORAVNA_SIGNALIZACIJA!G136</f>
        <v>105854</v>
      </c>
    </row>
    <row r="10" spans="1:9" x14ac:dyDescent="0.3">
      <c r="A10" s="184"/>
      <c r="B10" s="184"/>
      <c r="C10" s="184"/>
      <c r="D10" s="190"/>
      <c r="E10" s="190"/>
      <c r="F10" s="190"/>
      <c r="G10" s="191"/>
      <c r="H10" s="184"/>
      <c r="I10" s="193"/>
    </row>
    <row r="11" spans="1:9" x14ac:dyDescent="0.3">
      <c r="A11" s="184"/>
      <c r="B11" s="185" t="s">
        <v>252</v>
      </c>
      <c r="C11" s="186" t="s">
        <v>253</v>
      </c>
      <c r="D11" s="187"/>
      <c r="E11" s="187"/>
      <c r="F11" s="187"/>
      <c r="G11" s="188"/>
      <c r="H11" s="186"/>
      <c r="I11" s="189">
        <f>I7+I9</f>
        <v>299539</v>
      </c>
    </row>
    <row r="12" spans="1:9" x14ac:dyDescent="0.3">
      <c r="A12" s="184"/>
      <c r="B12" s="184"/>
      <c r="C12" s="184"/>
      <c r="D12" s="190"/>
      <c r="E12" s="190"/>
      <c r="F12" s="190"/>
      <c r="G12" s="191"/>
      <c r="H12" s="184"/>
      <c r="I12" s="193"/>
    </row>
    <row r="13" spans="1:9" x14ac:dyDescent="0.3">
      <c r="A13" s="184"/>
      <c r="B13" s="184"/>
      <c r="C13" s="184" t="s">
        <v>254</v>
      </c>
      <c r="D13" s="190"/>
      <c r="E13" s="190"/>
      <c r="F13" s="190"/>
      <c r="G13" s="191"/>
      <c r="H13" s="184"/>
      <c r="I13" s="192">
        <f>I11*0.25</f>
        <v>74884.75</v>
      </c>
    </row>
    <row r="14" spans="1:9" thickBot="1" x14ac:dyDescent="0.3">
      <c r="A14" s="184"/>
      <c r="B14" s="184"/>
      <c r="C14" s="184"/>
      <c r="D14" s="190"/>
      <c r="E14" s="190"/>
      <c r="F14" s="190"/>
      <c r="G14" s="191"/>
      <c r="H14" s="184"/>
      <c r="I14" s="193"/>
    </row>
    <row r="15" spans="1:9" ht="16.2" x14ac:dyDescent="0.3">
      <c r="A15" s="184"/>
      <c r="B15" s="194"/>
      <c r="C15" s="195" t="s">
        <v>255</v>
      </c>
      <c r="D15" s="196"/>
      <c r="E15" s="196"/>
      <c r="F15" s="196"/>
      <c r="G15" s="197"/>
      <c r="H15" s="198"/>
      <c r="I15" s="199">
        <f>I11+I13</f>
        <v>374423.75</v>
      </c>
    </row>
    <row r="16" spans="1:9" x14ac:dyDescent="0.3">
      <c r="A16" s="184"/>
      <c r="B16" s="184"/>
      <c r="C16" s="184"/>
      <c r="D16" s="190"/>
      <c r="E16" s="190"/>
      <c r="F16" s="190"/>
      <c r="G16" s="191"/>
      <c r="H16" s="184"/>
      <c r="I16" s="200"/>
    </row>
    <row r="17" spans="1:9" x14ac:dyDescent="0.3">
      <c r="A17" s="184"/>
      <c r="B17" s="184"/>
      <c r="C17" s="184"/>
      <c r="D17" s="190"/>
      <c r="E17" s="190"/>
      <c r="F17" s="190"/>
      <c r="G17" s="191"/>
      <c r="H17" s="184"/>
      <c r="I17" s="200"/>
    </row>
    <row r="18" spans="1:9" x14ac:dyDescent="0.3">
      <c r="A18" s="164"/>
      <c r="B18" s="164"/>
      <c r="C18" s="164"/>
      <c r="D18" s="182"/>
      <c r="E18" s="182"/>
      <c r="F18" s="182"/>
      <c r="G18" s="183"/>
      <c r="H18" s="164"/>
      <c r="I18" s="183"/>
    </row>
    <row r="19" spans="1:9" x14ac:dyDescent="0.3">
      <c r="A19" s="164"/>
      <c r="B19" s="164"/>
      <c r="C19" s="136" t="s">
        <v>256</v>
      </c>
      <c r="D19" s="182"/>
      <c r="E19" s="201" t="s">
        <v>257</v>
      </c>
      <c r="F19" s="201"/>
      <c r="G19" s="201"/>
      <c r="H19" s="201"/>
      <c r="I19" s="201"/>
    </row>
  </sheetData>
  <mergeCells count="1">
    <mergeCell ref="E19:I1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VERTIKALNA_SIGNALIZACIJA</vt:lpstr>
      <vt:lpstr>VODORAVNA_SIGNALIZACIJA</vt:lpstr>
      <vt:lpstr>rekapitulacija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Zoran Hatman</dc:creator>
  <cp:lastModifiedBy>Zoran Hatman</cp:lastModifiedBy>
  <cp:lastPrinted>2021-02-11T11:04:25Z</cp:lastPrinted>
  <dcterms:created xsi:type="dcterms:W3CDTF">2021-02-11T10:55:13Z</dcterms:created>
  <dcterms:modified xsi:type="dcterms:W3CDTF">2021-03-05T12:12:25Z</dcterms:modified>
</cp:coreProperties>
</file>